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480" windowHeight="9240" tabRatio="676" firstSheet="1" activeTab="1"/>
  </bookViews>
  <sheets>
    <sheet name="Лист1" sheetId="1" state="hidden" r:id="rId1"/>
    <sheet name="Прил 5" sheetId="2" r:id="rId2"/>
  </sheets>
  <definedNames/>
  <calcPr fullCalcOnLoad="1"/>
</workbook>
</file>

<file path=xl/sharedStrings.xml><?xml version="1.0" encoding="utf-8"?>
<sst xmlns="http://schemas.openxmlformats.org/spreadsheetml/2006/main" count="115" uniqueCount="109">
  <si>
    <t>05 02</t>
  </si>
  <si>
    <t xml:space="preserve"> ОБЩЕГОСУДАРСТВЕННЫЕ   ВОПРОСЫ        </t>
  </si>
  <si>
    <t>ФИЗИЧЕСКАЯ КУЛЬТУРА И СПОРТ</t>
  </si>
  <si>
    <t>02 00</t>
  </si>
  <si>
    <t>02 03</t>
  </si>
  <si>
    <t>04 00</t>
  </si>
  <si>
    <t>04 09</t>
  </si>
  <si>
    <t>Резервные фонды</t>
  </si>
  <si>
    <t>03 00</t>
  </si>
  <si>
    <t>Наименование показателей бюджетной классификации</t>
  </si>
  <si>
    <t>Раздел, подраздел</t>
  </si>
  <si>
    <t>01 00</t>
  </si>
  <si>
    <t>01 02</t>
  </si>
  <si>
    <t>Функционирование  Правительства Российской Федерации, высших исполнительных органов государственных власти субъектов Российской Федерации, местных администраций</t>
  </si>
  <si>
    <t>01 04</t>
  </si>
  <si>
    <t>Другие общегосударственные вопросы</t>
  </si>
  <si>
    <t>01 13</t>
  </si>
  <si>
    <t>Мобилизационная и вневойсковая подготовка</t>
  </si>
  <si>
    <t>Органы внутренних дел</t>
  </si>
  <si>
    <t>Обеспечение пожарной безопасности</t>
  </si>
  <si>
    <t>03  00</t>
  </si>
  <si>
    <t>03  10</t>
  </si>
  <si>
    <t xml:space="preserve"> ЖИЛИЩНО-КОММУНАЛЬНОЕ ХОЗЯЙСТВО    </t>
  </si>
  <si>
    <t>05 00</t>
  </si>
  <si>
    <t>Благоустройство</t>
  </si>
  <si>
    <t>05 03</t>
  </si>
  <si>
    <t>08 00</t>
  </si>
  <si>
    <t>Культура</t>
  </si>
  <si>
    <t>Социальная политика</t>
  </si>
  <si>
    <t>Пенсионное обеспечение</t>
  </si>
  <si>
    <t>08 01</t>
  </si>
  <si>
    <t>10 00</t>
  </si>
  <si>
    <t>10 01</t>
  </si>
  <si>
    <t>11 00</t>
  </si>
  <si>
    <t>Массовый спорт</t>
  </si>
  <si>
    <t xml:space="preserve">Условно утверждаемые расходы </t>
  </si>
  <si>
    <t>Функционирование высшего должностного лица субъекта Российской Федерации и  муниципального образования</t>
  </si>
  <si>
    <t>03  09</t>
  </si>
  <si>
    <t>Защита населения и территории от чрезвычайных ситуаций природного и техногенного характера, гражданская оборона</t>
  </si>
  <si>
    <t>01 07</t>
  </si>
  <si>
    <t>Выборы</t>
  </si>
  <si>
    <t>РОССИЙСКАЯ ФЕДЕРАЦИЯ</t>
  </si>
  <si>
    <t>КРАСНОЯРСКИЙ КРАЙ  УЖУРСКИЙ РАЙОН</t>
  </si>
  <si>
    <t>ЛОКШИНСКИЙ СЕЛЬСКИЙ СОВЕТ ДЕПУТАТОВ</t>
  </si>
  <si>
    <t>РЕШЕНИЕ</t>
  </si>
  <si>
    <t xml:space="preserve">О бюджете сельсовета </t>
  </si>
  <si>
    <t xml:space="preserve">   - источники внутреннего финансирования дефицита бюджета согласно приложению 1 к настоящему решению.</t>
  </si>
  <si>
    <t>3. Утвердить перечень главных администраторов источников внутреннего финансирования дефицита сельского бюджета и закрепленные за ними источники внутреннего финансирования дефицита бюджета согласно приложению 3 к настоящему решению.</t>
  </si>
  <si>
    <t xml:space="preserve">Утвердить общий объем средств сельского бюджета на исполнение публичных нормативных обязательств в соответствии с приложением 7.   </t>
  </si>
  <si>
    <t>11. Утвердить верхний предел муниципального внутреннего долга Локшинского сельсовета по долговым обязательствам Локшинского сельсовета:</t>
  </si>
  <si>
    <t xml:space="preserve">   - на 1 января 2015 года 0,00 тыс. руб.</t>
  </si>
  <si>
    <t>12. Предельный объем расходов на обслуживание муниципального долга Локшинского сельсовета не должен превышать:</t>
  </si>
  <si>
    <t>13. Установить предельный объем муниципального долга Локшинского сельсовета:</t>
  </si>
  <si>
    <t xml:space="preserve">   - на 1 января 2012 года 788,50 тыс. руб.</t>
  </si>
  <si>
    <t xml:space="preserve">   - на 1 января 2013 года 808,00 тыс. руб.</t>
  </si>
  <si>
    <t xml:space="preserve">   - на 1 января 2014 года 833,00 тыс. руб.</t>
  </si>
  <si>
    <t xml:space="preserve"> Установить, что заключение и оплата договоров  учреждениями и администрацией Локшинского сельсовета, исполнение которых осуществляется за счет средств бюджета Локшинского сельсовета, производится в пределах утвержденных лимитов бюджетных обязательств в соответствии с классификацией.</t>
  </si>
  <si>
    <t>18 Настоящее решение  в ступает в силу с 01 января 2013 года и подлежит опубликованию в газете  «Локшинские Вести».</t>
  </si>
  <si>
    <t xml:space="preserve">Глава администрации                                                            </t>
  </si>
  <si>
    <r>
      <t xml:space="preserve"> </t>
    </r>
    <r>
      <rPr>
        <sz val="14"/>
        <color indexed="8"/>
        <rFont val="Times New Roman"/>
        <family val="1"/>
      </rPr>
      <t xml:space="preserve">2. Утвердить перечень главных администраторов доходов сельского бюджета и закрепленные за ними доходные источники согласно приложению 2 к настоящему решению. </t>
    </r>
  </si>
  <si>
    <t xml:space="preserve">Локшинского сельсовета :                                              Т.А.Васютина/                      </t>
  </si>
  <si>
    <t>00.00.0000 г.                                                                         № 00 - 00 Р.</t>
  </si>
  <si>
    <t>на 2014 год и плановый период 2015-2016 год</t>
  </si>
  <si>
    <t>1. Утвердить основные характеристики  бюджета  Локшинского  сельсовета на 2014 и плановый период 2015 и 2016 годы:</t>
  </si>
  <si>
    <t xml:space="preserve">    -прогнозируемый общий объем  доходов бюджета в сумме 6466,18 тыс. руб. на 2014 год; 6186,20 тыс. руб. на 2015 год и 6184,50 тыс. руб. на 2016 год.</t>
  </si>
  <si>
    <t xml:space="preserve">    -общий объем расходов в сумме 6466,18 тыс. руб. на 2014 год; 6186,20 тыс. руб. на 2015 год и 6184,50 тыс. руб. на 2016 год.</t>
  </si>
  <si>
    <t>4. Утвердить доходы бюджета Локшинского сельсовета на 2014 год и плановый период 2015 и 2016 годы согласно приложению № 4 к настоящему решению.</t>
  </si>
  <si>
    <t>5. Установить, что доходы местного бюджета, поступающие в 2014 год и плановый период 2015 и 2016 годы, формируются за счет доходов от уплаты федеральных, региональных и местных налогов и сборов по нормативам, установленным законодательными актами Российской Федерации, субъекта Российской Федерации, а также решениями представительного органа .</t>
  </si>
  <si>
    <t xml:space="preserve">6. Утвердить в пределах общего объема расходов, установленного пунктом 1 настоящего решения, распределение бюджетных ассигнований по разделам и подразделам классификации расходов бюджетов Российской Федерации на 2014 год и плановый период 2015 и 2016 годы согласно приложению № 5 к настоящему решению. </t>
  </si>
  <si>
    <t xml:space="preserve">7. Утвердить ведомственную структуру расходов сельского бюджета на 2014 год и плановый период 2015 и 2016 годы согласно приложению 6 к настоящему решению. </t>
  </si>
  <si>
    <t xml:space="preserve">       8.Утвердить программу муниципальных заимствований по Локшинскому сельсовету на 2014 год и плановый период 2015 и 2016 годы (приложение 8)</t>
  </si>
  <si>
    <t>9. Утвердить программу муниципальных гарантий по Локшинскому сельсовету на 2014 год и плановый период 2015 и 2016 годы (приложение 9).</t>
  </si>
  <si>
    <t xml:space="preserve">             10. В целях покрытия временных кассовых разрывов, возникающих при исполнении бюджета Локшинского сельсовета в 2014 году и плановом периоде 2015, 2016 годы, администрация Локшинского сельсовета Ужурского района Красноярского края вправе привлекать бюджетные кредиты из других бюджетов с уплатой процентов за пользование бюджетными кредитами в размере не более ¼ (одной четвертой) ставки рефинансирования Банка России, действующей на дату привлечения бюджетного кредита.</t>
  </si>
  <si>
    <t xml:space="preserve">   - на 1 января 2014  года 0,00 тыс. руб.</t>
  </si>
  <si>
    <t xml:space="preserve">   - на 1 января 2016 года 0,00 тыс. руб.</t>
  </si>
  <si>
    <t xml:space="preserve">   - на 1 января 2014 года 705,40 тыс. руб.</t>
  </si>
  <si>
    <t xml:space="preserve">   - на 1 января 20145года 711,21 тыс. руб.</t>
  </si>
  <si>
    <t xml:space="preserve">   - на 1 января 20156года 1318,7 тыс. руб.</t>
  </si>
  <si>
    <t xml:space="preserve">          14. Нормативные и иные правовые акты органов местного самоуправления муниципального образования, влекущие дополнительные расходы за счет средств местного бюджета на 2014 год и плановый период 2015, 2016 годы, а также сокращающие его доходную базу, реализуются и применяются только при наличии соответствующих источников дополнительных поступлений в местный бюджет и (или) при сокращении расходов по конкретным статьям местного бюджета на 2014 годи плановый период 2015,2016 годы, а также внесения соответствующих изменений в настоящее Решение.</t>
  </si>
  <si>
    <t>15.Обязательства, вытекающие из договоров, исполнение которых осуществляется за счет средств бюджета Локшинского сельсовета, принятых учреждениями и администрацией Локшинского сельсовета сверх утвержденных ими лимитов бюджетных обязательств, не подлежит оплате за счет средств бюджета на 2014 год и плановый период 2015,2016 годы.</t>
  </si>
  <si>
    <t>16. Нормативные и иные правовые акты администрации Локшинского сельсовета, влекущие дополнительные расходы за счет собственных средств сельского бюджета на 2014 год и плановый период 2015,2016 годы, а также сокращение его доходной базы, реализуются и применяются только при наличии соответствующих дополнительных поступлений в сельский бюджет и (или) сокращении расходов по конкретным статьям расходов бюджета на 2014 год, а также после внесения соответствующих изменений в настоящее решение.</t>
  </si>
  <si>
    <t>17. Установить, что  администрации Локшинского сельсовета вправе в ходе исполнения настоящего решения вносить изменения в сводную бюджетную роспись сельского бюджета на 2014 годи плановый период 2015,2016 годы.</t>
  </si>
  <si>
    <t>Остатки средств сельского бюджета на 1 января 2014 года, на 1 января 2015 года, на 1 января 2016 года в полном объеме направляются на покрытие временных кассовых разрывов, возникающих в ходе исполнения сельского бюджета в 2014, 2015, 2016 годах.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</si>
  <si>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</si>
  <si>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</si>
  <si>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</si>
  <si>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</si>
  <si>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КУЛЬТУРА, КИНЕМАТОГРАФИЯ</t>
  </si>
  <si>
    <t>(тыс. рублей)</t>
  </si>
  <si>
    <t xml:space="preserve">03 10 </t>
  </si>
  <si>
    <t>ОБРАЗОВАНИЕ</t>
  </si>
  <si>
    <t>Молодежная политика и оздоровление детей</t>
  </si>
  <si>
    <t>07 00</t>
  </si>
  <si>
    <t>07 07</t>
  </si>
  <si>
    <t>№                     стр.</t>
  </si>
  <si>
    <t>Сумма на 2015 год</t>
  </si>
  <si>
    <t>Сумма на 2016 год</t>
  </si>
  <si>
    <t>ВСЕГО</t>
  </si>
  <si>
    <t>11 02</t>
  </si>
  <si>
    <t xml:space="preserve">Распределение бюджетных ассигнований по разделам и подразделам классификации расходов бюджета Златоруновского сельсовета на 2015 год  и плановый период 2016-2017 годы    </t>
  </si>
  <si>
    <t>Сумма на 2017 год</t>
  </si>
  <si>
    <t>05 01</t>
  </si>
  <si>
    <t>Коммунальное хозяйство</t>
  </si>
  <si>
    <t>Подготовка и проведение выборов в органы местного самоуправления</t>
  </si>
  <si>
    <t>06 03</t>
  </si>
  <si>
    <t>06 00</t>
  </si>
  <si>
    <t>ОХРАНА ОКРУЖАЮЩЕЙ СРЕДЫ</t>
  </si>
  <si>
    <t>Охрана и использование объектов животного мира</t>
  </si>
  <si>
    <t>Приложение 5 к  Решению № 69-211р  от 25.08.2015 "О бюджете Златоруновского сельсовета на  2015 год и плановый  период 2016 - 2017 годы»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</si>
</sst>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2" fontId="8" fillId="0" borderId="10" xfId="0" applyNumberFormat="1" applyFont="1" applyFill="1" applyBorder="1" applyAlignment="1">
      <alignment vertical="top" wrapText="1"/>
    </xf>
    <xf numFmtId="2" fontId="8" fillId="32" borderId="10" xfId="0" applyNumberFormat="1" applyFont="1" applyFill="1" applyBorder="1" applyAlignment="1">
      <alignment vertical="top" wrapText="1"/>
    </xf>
    <xf numFmtId="0" fontId="11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top"/>
    </xf>
    <xf numFmtId="164" fontId="4" fillId="0" borderId="0" xfId="0" applyNumberFormat="1" applyFont="1" applyAlignment="1">
      <alignment/>
    </xf>
    <xf numFmtId="164" fontId="3" fillId="0" borderId="11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top" wrapText="1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40">
      <selection activeCell="A3" sqref="A3"/>
    </sheetView>
  </sheetViews>
  <sheetFormatPr defaultColWidth="9.140625" defaultRowHeight="15"/>
  <cols>
    <col min="1" max="1" width="102.140625" style="0" customWidth="1"/>
  </cols>
  <sheetData>
    <row r="1" ht="20.25" customHeight="1">
      <c r="A1" s="6" t="s">
        <v>41</v>
      </c>
    </row>
    <row r="2" ht="20.25">
      <c r="A2" s="6" t="s">
        <v>42</v>
      </c>
    </row>
    <row r="3" ht="20.25">
      <c r="A3" s="6" t="s">
        <v>43</v>
      </c>
    </row>
    <row r="4" ht="18.75">
      <c r="A4" s="8"/>
    </row>
    <row r="5" ht="18.75">
      <c r="A5" s="9" t="s">
        <v>44</v>
      </c>
    </row>
    <row r="6" ht="18.75">
      <c r="A6" s="7" t="s">
        <v>61</v>
      </c>
    </row>
    <row r="7" ht="18.75">
      <c r="A7" s="8" t="s">
        <v>45</v>
      </c>
    </row>
    <row r="8" ht="18.75">
      <c r="A8" s="8" t="s">
        <v>62</v>
      </c>
    </row>
    <row r="9" ht="18.75">
      <c r="A9" s="8"/>
    </row>
    <row r="10" ht="18.75">
      <c r="A10" s="8"/>
    </row>
    <row r="11" ht="18.75">
      <c r="A11" s="9"/>
    </row>
    <row r="12" ht="37.5">
      <c r="A12" s="7" t="s">
        <v>63</v>
      </c>
    </row>
    <row r="13" ht="37.5">
      <c r="A13" s="7" t="s">
        <v>64</v>
      </c>
    </row>
    <row r="14" ht="37.5">
      <c r="A14" s="7" t="s">
        <v>65</v>
      </c>
    </row>
    <row r="15" ht="37.5">
      <c r="A15" s="7" t="s">
        <v>46</v>
      </c>
    </row>
    <row r="16" ht="56.25">
      <c r="A16" s="8" t="s">
        <v>59</v>
      </c>
    </row>
    <row r="17" ht="75">
      <c r="A17" s="7" t="s">
        <v>47</v>
      </c>
    </row>
    <row r="18" ht="37.5">
      <c r="A18" s="7" t="s">
        <v>66</v>
      </c>
    </row>
    <row r="19" ht="93.75">
      <c r="A19" s="7" t="s">
        <v>67</v>
      </c>
    </row>
    <row r="20" ht="93.75">
      <c r="A20" s="7" t="s">
        <v>68</v>
      </c>
    </row>
    <row r="21" ht="56.25">
      <c r="A21" s="7" t="s">
        <v>69</v>
      </c>
    </row>
    <row r="22" ht="37.5">
      <c r="A22" s="7" t="s">
        <v>48</v>
      </c>
    </row>
    <row r="23" ht="37.5">
      <c r="A23" s="7" t="s">
        <v>70</v>
      </c>
    </row>
    <row r="24" ht="37.5">
      <c r="A24" s="7" t="s">
        <v>71</v>
      </c>
    </row>
    <row r="25" ht="131.25">
      <c r="A25" s="7" t="s">
        <v>72</v>
      </c>
    </row>
    <row r="26" ht="37.5">
      <c r="A26" s="7" t="s">
        <v>49</v>
      </c>
    </row>
    <row r="27" ht="18.75">
      <c r="A27" s="7" t="s">
        <v>73</v>
      </c>
    </row>
    <row r="28" ht="18.75">
      <c r="A28" s="7" t="s">
        <v>50</v>
      </c>
    </row>
    <row r="29" ht="18.75">
      <c r="A29" s="7" t="s">
        <v>74</v>
      </c>
    </row>
    <row r="30" ht="37.5">
      <c r="A30" s="7" t="s">
        <v>51</v>
      </c>
    </row>
    <row r="31" ht="18.75">
      <c r="A31" s="7" t="s">
        <v>75</v>
      </c>
    </row>
    <row r="32" ht="18.75">
      <c r="A32" s="7" t="s">
        <v>76</v>
      </c>
    </row>
    <row r="33" ht="18.75">
      <c r="A33" s="7" t="s">
        <v>77</v>
      </c>
    </row>
    <row r="34" ht="18.75">
      <c r="A34" s="7" t="s">
        <v>52</v>
      </c>
    </row>
    <row r="35" ht="18.75">
      <c r="A35" s="7" t="s">
        <v>53</v>
      </c>
    </row>
    <row r="36" ht="18.75">
      <c r="A36" s="7" t="s">
        <v>54</v>
      </c>
    </row>
    <row r="37" ht="18.75">
      <c r="A37" s="7" t="s">
        <v>55</v>
      </c>
    </row>
    <row r="38" ht="150">
      <c r="A38" s="7" t="s">
        <v>78</v>
      </c>
    </row>
    <row r="39" ht="75">
      <c r="A39" s="7" t="s">
        <v>56</v>
      </c>
    </row>
    <row r="40" ht="93.75">
      <c r="A40" s="7" t="s">
        <v>79</v>
      </c>
    </row>
    <row r="41" ht="131.25">
      <c r="A41" s="7" t="s">
        <v>80</v>
      </c>
    </row>
    <row r="42" ht="56.25">
      <c r="A42" s="7" t="s">
        <v>81</v>
      </c>
    </row>
    <row r="43" ht="18.75" hidden="1">
      <c r="A43" s="7"/>
    </row>
    <row r="44" ht="75">
      <c r="A44" s="7" t="s">
        <v>82</v>
      </c>
    </row>
    <row r="45" ht="37.5">
      <c r="A45" s="7" t="s">
        <v>57</v>
      </c>
    </row>
    <row r="46" ht="18.75">
      <c r="A46" s="10"/>
    </row>
    <row r="47" ht="18.75">
      <c r="A47" s="10" t="s">
        <v>58</v>
      </c>
    </row>
    <row r="48" ht="13.5" customHeight="1">
      <c r="A48" s="7" t="s">
        <v>60</v>
      </c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C1" sqref="C1:F1"/>
    </sheetView>
  </sheetViews>
  <sheetFormatPr defaultColWidth="9.140625" defaultRowHeight="15"/>
  <cols>
    <col min="1" max="1" width="4.7109375" style="0" customWidth="1"/>
    <col min="2" max="2" width="49.8515625" style="4" customWidth="1"/>
    <col min="3" max="3" width="10.7109375" style="5" customWidth="1"/>
    <col min="4" max="4" width="10.421875" style="4" customWidth="1"/>
    <col min="5" max="6" width="9.140625" style="4" customWidth="1"/>
  </cols>
  <sheetData>
    <row r="1" spans="2:6" ht="56.25" customHeight="1">
      <c r="B1" s="12"/>
      <c r="C1" s="36" t="s">
        <v>108</v>
      </c>
      <c r="D1" s="36"/>
      <c r="E1" s="36"/>
      <c r="F1" s="36"/>
    </row>
    <row r="2" spans="2:6" ht="11.25" customHeight="1">
      <c r="B2" s="37"/>
      <c r="C2" s="37"/>
      <c r="D2" s="37"/>
      <c r="E2" s="37"/>
      <c r="F2" s="37"/>
    </row>
    <row r="3" spans="2:6" ht="10.5" customHeight="1">
      <c r="B3" s="1"/>
      <c r="C3" s="1"/>
      <c r="D3" s="1"/>
      <c r="E3" s="1"/>
      <c r="F3" s="1"/>
    </row>
    <row r="4" spans="2:6" s="11" customFormat="1" ht="58.5" customHeight="1">
      <c r="B4" s="39" t="s">
        <v>99</v>
      </c>
      <c r="C4" s="39"/>
      <c r="D4" s="39"/>
      <c r="E4" s="39"/>
      <c r="F4" s="39"/>
    </row>
    <row r="5" spans="5:6" ht="15">
      <c r="E5" s="38" t="s">
        <v>88</v>
      </c>
      <c r="F5" s="38"/>
    </row>
    <row r="6" spans="1:6" s="3" customFormat="1" ht="15.75" customHeight="1">
      <c r="A6" s="34" t="s">
        <v>94</v>
      </c>
      <c r="B6" s="33" t="s">
        <v>9</v>
      </c>
      <c r="C6" s="33" t="s">
        <v>10</v>
      </c>
      <c r="D6" s="34" t="s">
        <v>95</v>
      </c>
      <c r="E6" s="34" t="s">
        <v>96</v>
      </c>
      <c r="F6" s="34" t="s">
        <v>100</v>
      </c>
    </row>
    <row r="7" spans="1:6" s="3" customFormat="1" ht="33" customHeight="1">
      <c r="A7" s="40"/>
      <c r="B7" s="33"/>
      <c r="C7" s="33"/>
      <c r="D7" s="35"/>
      <c r="E7" s="35"/>
      <c r="F7" s="35"/>
    </row>
    <row r="8" spans="1:6" ht="15.75">
      <c r="A8" s="35"/>
      <c r="B8" s="14" t="s">
        <v>1</v>
      </c>
      <c r="C8" s="16" t="s">
        <v>11</v>
      </c>
      <c r="D8" s="17">
        <f>D9+D10+D12+D13</f>
        <v>3137.2999999999997</v>
      </c>
      <c r="E8" s="17">
        <f>E9+E10</f>
        <v>2517.2000000000003</v>
      </c>
      <c r="F8" s="17">
        <f>F9+F10</f>
        <v>2407.7000000000003</v>
      </c>
    </row>
    <row r="9" spans="1:6" ht="51.75" customHeight="1">
      <c r="A9" s="24">
        <v>1</v>
      </c>
      <c r="B9" s="14" t="s">
        <v>36</v>
      </c>
      <c r="C9" s="16" t="s">
        <v>12</v>
      </c>
      <c r="D9" s="26">
        <v>559.9</v>
      </c>
      <c r="E9" s="17">
        <v>476.8</v>
      </c>
      <c r="F9" s="17">
        <v>407.3</v>
      </c>
    </row>
    <row r="10" spans="1:6" ht="72" customHeight="1">
      <c r="A10" s="24">
        <v>2</v>
      </c>
      <c r="B10" s="14" t="s">
        <v>13</v>
      </c>
      <c r="C10" s="13" t="s">
        <v>14</v>
      </c>
      <c r="D10" s="27">
        <v>2533.7</v>
      </c>
      <c r="E10" s="17">
        <v>2040.4</v>
      </c>
      <c r="F10" s="17">
        <v>2000.4</v>
      </c>
    </row>
    <row r="11" spans="1:6" ht="15.75" hidden="1">
      <c r="A11" s="24"/>
      <c r="B11" s="14" t="s">
        <v>40</v>
      </c>
      <c r="C11" s="13" t="s">
        <v>39</v>
      </c>
      <c r="D11" s="18">
        <v>0</v>
      </c>
      <c r="E11" s="18">
        <v>0</v>
      </c>
      <c r="F11" s="17">
        <f>E11</f>
        <v>0</v>
      </c>
    </row>
    <row r="12" spans="1:6" ht="31.5">
      <c r="A12" s="24"/>
      <c r="B12" s="28" t="s">
        <v>103</v>
      </c>
      <c r="C12" s="13" t="s">
        <v>39</v>
      </c>
      <c r="D12" s="18">
        <v>39</v>
      </c>
      <c r="E12" s="18">
        <v>0</v>
      </c>
      <c r="F12" s="17">
        <v>0</v>
      </c>
    </row>
    <row r="13" spans="1:6" ht="15.75">
      <c r="A13" s="24">
        <v>4</v>
      </c>
      <c r="B13" s="14" t="s">
        <v>15</v>
      </c>
      <c r="C13" s="13" t="s">
        <v>16</v>
      </c>
      <c r="D13" s="27">
        <v>4.7</v>
      </c>
      <c r="E13" s="18">
        <v>4.9</v>
      </c>
      <c r="F13" s="17">
        <f>E13</f>
        <v>4.9</v>
      </c>
    </row>
    <row r="14" spans="1:6" ht="15.75">
      <c r="A14" s="24">
        <v>5</v>
      </c>
      <c r="B14" s="14" t="s">
        <v>83</v>
      </c>
      <c r="C14" s="13" t="s">
        <v>3</v>
      </c>
      <c r="D14" s="27">
        <f>D15</f>
        <v>80.7</v>
      </c>
      <c r="E14" s="18">
        <v>90.2</v>
      </c>
      <c r="F14" s="17">
        <v>84.2</v>
      </c>
    </row>
    <row r="15" spans="1:6" ht="17.25" customHeight="1">
      <c r="A15" s="24">
        <v>6</v>
      </c>
      <c r="B15" s="14" t="s">
        <v>17</v>
      </c>
      <c r="C15" s="13" t="s">
        <v>4</v>
      </c>
      <c r="D15" s="18">
        <v>80.7</v>
      </c>
      <c r="E15" s="18">
        <v>90.2</v>
      </c>
      <c r="F15" s="18">
        <v>84.2</v>
      </c>
    </row>
    <row r="16" spans="1:6" ht="15.75" hidden="1">
      <c r="A16" s="24"/>
      <c r="B16" s="14" t="s">
        <v>18</v>
      </c>
      <c r="C16" s="13" t="s">
        <v>20</v>
      </c>
      <c r="D16" s="18">
        <f>D17+D18</f>
        <v>0</v>
      </c>
      <c r="E16" s="18">
        <f>E17+E18</f>
        <v>0</v>
      </c>
      <c r="F16" s="18">
        <f>F17+F18</f>
        <v>0</v>
      </c>
    </row>
    <row r="17" spans="1:6" s="2" customFormat="1" ht="41.25" customHeight="1" hidden="1">
      <c r="A17" s="24"/>
      <c r="B17" s="14" t="s">
        <v>38</v>
      </c>
      <c r="C17" s="13" t="s">
        <v>37</v>
      </c>
      <c r="D17" s="18">
        <v>0</v>
      </c>
      <c r="E17" s="18">
        <v>0</v>
      </c>
      <c r="F17" s="18">
        <v>0</v>
      </c>
    </row>
    <row r="18" spans="1:6" ht="15.75" hidden="1">
      <c r="A18" s="24"/>
      <c r="B18" s="14" t="s">
        <v>19</v>
      </c>
      <c r="C18" s="13" t="s">
        <v>21</v>
      </c>
      <c r="D18" s="18">
        <v>0</v>
      </c>
      <c r="E18" s="18">
        <v>0</v>
      </c>
      <c r="F18" s="18">
        <v>0</v>
      </c>
    </row>
    <row r="19" spans="1:6" ht="31.5" customHeight="1">
      <c r="A19" s="24">
        <v>7</v>
      </c>
      <c r="B19" s="15" t="s">
        <v>84</v>
      </c>
      <c r="C19" s="13" t="s">
        <v>8</v>
      </c>
      <c r="D19" s="27">
        <f>D20</f>
        <v>25</v>
      </c>
      <c r="E19" s="18">
        <v>24</v>
      </c>
      <c r="F19" s="18">
        <f>F20</f>
        <v>24</v>
      </c>
    </row>
    <row r="20" spans="1:6" s="2" customFormat="1" ht="17.25" customHeight="1">
      <c r="A20" s="24">
        <v>8</v>
      </c>
      <c r="B20" s="19" t="s">
        <v>19</v>
      </c>
      <c r="C20" s="13" t="s">
        <v>89</v>
      </c>
      <c r="D20" s="18">
        <v>25</v>
      </c>
      <c r="E20" s="18">
        <v>24</v>
      </c>
      <c r="F20" s="18">
        <v>24</v>
      </c>
    </row>
    <row r="21" spans="1:6" ht="16.5" customHeight="1">
      <c r="A21" s="24">
        <v>9</v>
      </c>
      <c r="B21" s="14" t="s">
        <v>85</v>
      </c>
      <c r="C21" s="13" t="s">
        <v>5</v>
      </c>
      <c r="D21" s="27">
        <f>D22</f>
        <v>825.2</v>
      </c>
      <c r="E21" s="18">
        <f>E22</f>
        <v>99.8</v>
      </c>
      <c r="F21" s="18">
        <f>F22</f>
        <v>84</v>
      </c>
    </row>
    <row r="22" spans="1:6" ht="15.75">
      <c r="A22" s="24">
        <v>10</v>
      </c>
      <c r="B22" s="14" t="s">
        <v>86</v>
      </c>
      <c r="C22" s="13" t="s">
        <v>6</v>
      </c>
      <c r="D22" s="18">
        <v>825.2</v>
      </c>
      <c r="E22" s="18">
        <v>99.8</v>
      </c>
      <c r="F22" s="18">
        <v>84</v>
      </c>
    </row>
    <row r="23" spans="1:6" ht="15.75">
      <c r="A23" s="24">
        <v>11</v>
      </c>
      <c r="B23" s="14" t="s">
        <v>22</v>
      </c>
      <c r="C23" s="13" t="s">
        <v>23</v>
      </c>
      <c r="D23" s="27">
        <f>D24+D25+D26</f>
        <v>759.4</v>
      </c>
      <c r="E23" s="18">
        <f>E24+E26</f>
        <v>204.5</v>
      </c>
      <c r="F23" s="18">
        <f>F24+F26</f>
        <v>204.5</v>
      </c>
    </row>
    <row r="24" spans="1:6" ht="15.75">
      <c r="A24" s="24">
        <v>12</v>
      </c>
      <c r="B24" s="19" t="s">
        <v>102</v>
      </c>
      <c r="C24" s="13" t="s">
        <v>101</v>
      </c>
      <c r="D24" s="18">
        <v>24.6</v>
      </c>
      <c r="E24" s="18">
        <v>0</v>
      </c>
      <c r="F24" s="18">
        <v>0</v>
      </c>
    </row>
    <row r="25" spans="1:6" ht="15.75">
      <c r="A25" s="24">
        <v>13</v>
      </c>
      <c r="B25" s="14" t="s">
        <v>7</v>
      </c>
      <c r="C25" s="13" t="s">
        <v>0</v>
      </c>
      <c r="D25" s="18">
        <v>215.5</v>
      </c>
      <c r="E25" s="18">
        <v>0</v>
      </c>
      <c r="F25" s="18">
        <v>0</v>
      </c>
    </row>
    <row r="26" spans="1:6" ht="14.25" customHeight="1">
      <c r="A26" s="24">
        <v>14</v>
      </c>
      <c r="B26" s="14" t="s">
        <v>24</v>
      </c>
      <c r="C26" s="13" t="s">
        <v>25</v>
      </c>
      <c r="D26" s="18">
        <v>519.3</v>
      </c>
      <c r="E26" s="18">
        <v>204.5</v>
      </c>
      <c r="F26" s="18">
        <v>204.5</v>
      </c>
    </row>
    <row r="27" spans="1:6" ht="14.25" customHeight="1">
      <c r="A27" s="24">
        <f>A26+1</f>
        <v>15</v>
      </c>
      <c r="B27" s="14" t="s">
        <v>106</v>
      </c>
      <c r="C27" s="29" t="s">
        <v>105</v>
      </c>
      <c r="D27" s="18">
        <v>700</v>
      </c>
      <c r="E27" s="18">
        <v>0</v>
      </c>
      <c r="F27" s="18">
        <v>0</v>
      </c>
    </row>
    <row r="28" spans="1:6" ht="30" customHeight="1">
      <c r="A28" s="24">
        <f aca="true" t="shared" si="0" ref="A28:A39">A27+1</f>
        <v>16</v>
      </c>
      <c r="B28" s="30" t="s">
        <v>107</v>
      </c>
      <c r="C28" s="29" t="s">
        <v>104</v>
      </c>
      <c r="D28" s="18">
        <v>700</v>
      </c>
      <c r="E28" s="18">
        <v>0</v>
      </c>
      <c r="F28" s="18">
        <v>0</v>
      </c>
    </row>
    <row r="29" spans="1:6" ht="14.25" customHeight="1">
      <c r="A29" s="24">
        <f t="shared" si="0"/>
        <v>17</v>
      </c>
      <c r="B29" s="20" t="s">
        <v>90</v>
      </c>
      <c r="C29" s="13" t="s">
        <v>92</v>
      </c>
      <c r="D29" s="18">
        <v>3.5</v>
      </c>
      <c r="E29" s="18">
        <f>E30</f>
        <v>0</v>
      </c>
      <c r="F29" s="18">
        <f>F30</f>
        <v>0</v>
      </c>
    </row>
    <row r="30" spans="1:6" ht="14.25" customHeight="1">
      <c r="A30" s="24">
        <f t="shared" si="0"/>
        <v>18</v>
      </c>
      <c r="B30" s="20" t="s">
        <v>91</v>
      </c>
      <c r="C30" s="13" t="s">
        <v>93</v>
      </c>
      <c r="D30" s="18">
        <v>3.5</v>
      </c>
      <c r="E30" s="18">
        <v>0</v>
      </c>
      <c r="F30" s="18">
        <v>0</v>
      </c>
    </row>
    <row r="31" spans="1:6" ht="15.75">
      <c r="A31" s="24">
        <f t="shared" si="0"/>
        <v>19</v>
      </c>
      <c r="B31" s="14" t="s">
        <v>87</v>
      </c>
      <c r="C31" s="13" t="s">
        <v>26</v>
      </c>
      <c r="D31" s="27">
        <f>D32</f>
        <v>5113.8</v>
      </c>
      <c r="E31" s="18">
        <f>E32</f>
        <v>5327.8</v>
      </c>
      <c r="F31" s="18">
        <f>F32</f>
        <v>5293.1</v>
      </c>
    </row>
    <row r="32" spans="1:6" ht="15.75">
      <c r="A32" s="24">
        <f t="shared" si="0"/>
        <v>20</v>
      </c>
      <c r="B32" s="14" t="s">
        <v>27</v>
      </c>
      <c r="C32" s="13" t="s">
        <v>30</v>
      </c>
      <c r="D32" s="18">
        <v>5113.8</v>
      </c>
      <c r="E32" s="18">
        <v>5327.8</v>
      </c>
      <c r="F32" s="18">
        <v>5293.1</v>
      </c>
    </row>
    <row r="33" spans="1:6" ht="15.75" hidden="1">
      <c r="A33" s="24">
        <f t="shared" si="0"/>
        <v>21</v>
      </c>
      <c r="B33" s="21" t="s">
        <v>28</v>
      </c>
      <c r="C33" s="13" t="s">
        <v>31</v>
      </c>
      <c r="D33" s="18"/>
      <c r="E33" s="18"/>
      <c r="F33" s="18"/>
    </row>
    <row r="34" spans="1:6" ht="15.75" hidden="1">
      <c r="A34" s="24">
        <f t="shared" si="0"/>
        <v>22</v>
      </c>
      <c r="B34" s="14" t="s">
        <v>29</v>
      </c>
      <c r="C34" s="13" t="s">
        <v>32</v>
      </c>
      <c r="D34" s="18"/>
      <c r="E34" s="18"/>
      <c r="F34" s="18"/>
    </row>
    <row r="35" spans="1:6" ht="15.75">
      <c r="A35" s="24">
        <v>21</v>
      </c>
      <c r="B35" s="14" t="s">
        <v>28</v>
      </c>
      <c r="C35" s="13" t="s">
        <v>31</v>
      </c>
      <c r="D35" s="27">
        <f>D36</f>
        <v>39.6</v>
      </c>
      <c r="E35" s="18">
        <v>39.6</v>
      </c>
      <c r="F35" s="18">
        <v>39.6</v>
      </c>
    </row>
    <row r="36" spans="1:6" ht="15.75">
      <c r="A36" s="24">
        <f t="shared" si="0"/>
        <v>22</v>
      </c>
      <c r="B36" s="14" t="s">
        <v>29</v>
      </c>
      <c r="C36" s="13" t="s">
        <v>32</v>
      </c>
      <c r="D36" s="18">
        <v>39.6</v>
      </c>
      <c r="E36" s="18">
        <v>39.6</v>
      </c>
      <c r="F36" s="18">
        <v>39.6</v>
      </c>
    </row>
    <row r="37" spans="1:6" ht="15.75">
      <c r="A37" s="24">
        <f t="shared" si="0"/>
        <v>23</v>
      </c>
      <c r="B37" s="14" t="s">
        <v>2</v>
      </c>
      <c r="C37" s="13" t="s">
        <v>33</v>
      </c>
      <c r="D37" s="27">
        <f>D38</f>
        <v>35</v>
      </c>
      <c r="E37" s="18">
        <f>E38</f>
        <v>35</v>
      </c>
      <c r="F37" s="18">
        <f>F38</f>
        <v>35</v>
      </c>
    </row>
    <row r="38" spans="1:6" ht="15.75">
      <c r="A38" s="24">
        <f t="shared" si="0"/>
        <v>24</v>
      </c>
      <c r="B38" s="14" t="s">
        <v>34</v>
      </c>
      <c r="C38" s="13" t="s">
        <v>98</v>
      </c>
      <c r="D38" s="18">
        <v>35</v>
      </c>
      <c r="E38" s="18">
        <v>35</v>
      </c>
      <c r="F38" s="18">
        <v>35</v>
      </c>
    </row>
    <row r="39" spans="1:6" ht="15.75">
      <c r="A39" s="24">
        <f t="shared" si="0"/>
        <v>25</v>
      </c>
      <c r="B39" s="14" t="s">
        <v>35</v>
      </c>
      <c r="C39" s="13"/>
      <c r="D39" s="18"/>
      <c r="E39" s="22">
        <v>213.9</v>
      </c>
      <c r="F39" s="23">
        <v>430.38</v>
      </c>
    </row>
    <row r="40" spans="1:6" ht="15.75">
      <c r="A40" s="31" t="s">
        <v>97</v>
      </c>
      <c r="B40" s="32"/>
      <c r="C40" s="13"/>
      <c r="D40" s="18">
        <f>D8+D14+D19+D21+D23+D27+D29+D31+D35+D37</f>
        <v>10719.5</v>
      </c>
      <c r="E40" s="18">
        <f>E8+E13+E14+E19+E21+E23+E31+E35+E37</f>
        <v>8343.000000000002</v>
      </c>
      <c r="F40" s="18">
        <f>F8+F13+F14+F19+F21+F23+F31+F35+F37</f>
        <v>8177.000000000001</v>
      </c>
    </row>
    <row r="41" ht="15">
      <c r="D41" s="25"/>
    </row>
  </sheetData>
  <sheetProtection/>
  <mergeCells count="11">
    <mergeCell ref="A6:A8"/>
    <mergeCell ref="A40:B40"/>
    <mergeCell ref="B6:B7"/>
    <mergeCell ref="C6:C7"/>
    <mergeCell ref="D6:D7"/>
    <mergeCell ref="E6:E7"/>
    <mergeCell ref="C1:F1"/>
    <mergeCell ref="B2:F2"/>
    <mergeCell ref="E5:F5"/>
    <mergeCell ref="B4:F4"/>
    <mergeCell ref="F6:F7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Admin</cp:lastModifiedBy>
  <cp:lastPrinted>2002-12-31T18:50:59Z</cp:lastPrinted>
  <dcterms:created xsi:type="dcterms:W3CDTF">2013-06-20T04:00:34Z</dcterms:created>
  <dcterms:modified xsi:type="dcterms:W3CDTF">2015-08-20T09:00:20Z</dcterms:modified>
  <cp:category/>
  <cp:version/>
  <cp:contentType/>
  <cp:contentStatus/>
</cp:coreProperties>
</file>