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9240" tabRatio="676" firstSheet="1" activeTab="1"/>
  </bookViews>
  <sheets>
    <sheet name="Лист1" sheetId="1" state="hidden" r:id="rId1"/>
    <sheet name="прил 6" sheetId="2" r:id="rId2"/>
  </sheets>
  <definedNames/>
  <calcPr fullCalcOnLoad="1"/>
</workbook>
</file>

<file path=xl/sharedStrings.xml><?xml version="1.0" encoding="utf-8"?>
<sst xmlns="http://schemas.openxmlformats.org/spreadsheetml/2006/main" count="799" uniqueCount="305">
  <si>
    <t>831</t>
  </si>
  <si>
    <t>Коммунальное хозяйство</t>
  </si>
  <si>
    <t>0502</t>
  </si>
  <si>
    <t xml:space="preserve">Подпрограмма «Поддержка жилищно-коммунального хозяйства на территории Златоруновского сельсовета»  </t>
  </si>
  <si>
    <t>0230000</t>
  </si>
  <si>
    <t>Подпрограмма «Создание условий сохранности культурного наследия и его популяризация»</t>
  </si>
  <si>
    <t>0149119</t>
  </si>
  <si>
    <t>0229601</t>
  </si>
  <si>
    <t>0219501</t>
  </si>
  <si>
    <t xml:space="preserve">Муниципальная программа  «Развитие культуры, спорта и молодежной политики на территории муниципального образования Златоруновский сельсовет </t>
  </si>
  <si>
    <t>Функционирование главы муниципального образования</t>
  </si>
  <si>
    <t>8910000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</si>
  <si>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</si>
  <si>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</si>
  <si>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</si>
  <si>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</si>
  <si>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</si>
  <si>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Муниципальная программа  «Развитие культуры, спорта и молодежной политики на территории муниципального образования Златоруновский сельсовет" </t>
  </si>
  <si>
    <t>Подпрограмма «Организация и развитие библиотечного обслуживания»</t>
  </si>
  <si>
    <t>0138228</t>
  </si>
  <si>
    <t>подпрограмма «Развитие культуры села»</t>
  </si>
  <si>
    <t>Функционирование местных администраций</t>
  </si>
  <si>
    <t>8920000</t>
  </si>
  <si>
    <t>Резервные фонды</t>
  </si>
  <si>
    <t>8940000</t>
  </si>
  <si>
    <t>Осуществление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</si>
  <si>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</si>
  <si>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Замена окон в спортивногом зале в рамках подпрораммы "Создание благоприятных и комфортных условий для занятия физической культурой и спортом"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</si>
  <si>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 xml:space="preserve">Подпрорамма "Создание благоприятных и комфортных условий для занятия физической культурой и спортом" </t>
  </si>
  <si>
    <t>Обеспечение деятельности (оказание услуг) подведомственных учреждений в рамках подпрограммы «Организация и развитие библиотечного обслуживания»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</si>
  <si>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Переданные полномочия по библиотекам в рамках подпрограммы «Организация и развитие библиотечного обслуживания»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</si>
  <si>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Обеспечение деятельности  (оказание услуг) подведомственных учреждений в рамках подпрограммы«Создание условий сохранности культурного наследия и его популяризация»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</si>
  <si>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Проведение физкультурно-спортивных мероприятий в рамках подпрграммы "Развитие физической культуры и спорта"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</si>
  <si>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110</t>
  </si>
  <si>
    <t>1</t>
  </si>
  <si>
    <t>10</t>
  </si>
  <si>
    <t>2</t>
  </si>
  <si>
    <t>Раздел, подраздел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</si>
  <si>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</si>
  <si>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</si>
  <si>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</si>
  <si>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</si>
  <si>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</si>
  <si>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Культура</t>
  </si>
  <si>
    <t>08 01</t>
  </si>
  <si>
    <t>Массовый спорт</t>
  </si>
  <si>
    <t>Наименование главных распорядителей и наименование показателей бюджетной классификации</t>
  </si>
  <si>
    <t>38</t>
  </si>
  <si>
    <t>600</t>
  </si>
  <si>
    <t>20</t>
  </si>
  <si>
    <t>31</t>
  </si>
  <si>
    <t>36</t>
  </si>
  <si>
    <t>13</t>
  </si>
  <si>
    <t>11</t>
  </si>
  <si>
    <t>29</t>
  </si>
  <si>
    <t>РОССИЙСКАЯ ФЕДЕРАЦИЯ</t>
  </si>
  <si>
    <t>КРАСНОЯРСКИЙ КРАЙ  УЖУРСКИЙ РАЙОН</t>
  </si>
  <si>
    <t>ЛОКШИНСКИЙ СЕЛЬСКИЙ СОВЕТ ДЕПУТАТОВ</t>
  </si>
  <si>
    <t>РЕШЕНИЕ</t>
  </si>
  <si>
    <t xml:space="preserve">О бюджете сельсовета </t>
  </si>
  <si>
    <t xml:space="preserve">   - источники внутреннего финансирования дефицита бюджета согласно приложению 1 к настоящему решению.</t>
  </si>
  <si>
    <t>3. Утвердить перечень главных администраторов источников внутреннего финансирования дефицита сельского бюджета и закрепленные за ними источники внутреннего финансирования дефицита бюджета согласно приложению 3 к настоящему решению.</t>
  </si>
  <si>
    <t xml:space="preserve">Утвердить общий объем средств сельского бюджета на исполнение публичных нормативных обязательств в соответствии с приложением 7.   </t>
  </si>
  <si>
    <t>11. Утвердить верхний предел муниципального внутреннего долга Локшинского сельсовета по долговым обязательствам Локшинского сельсовета:</t>
  </si>
  <si>
    <t xml:space="preserve">   - на 1 января 2015 года 0,00 тыс. руб.</t>
  </si>
  <si>
    <t>12. Предельный объем расходов на обслуживание муниципального долга Локшинского сельсовета не должен превышать:</t>
  </si>
  <si>
    <t>13. Установить предельный объем муниципального долга Локшинского сельсовета:</t>
  </si>
  <si>
    <t xml:space="preserve">   - на 1 января 2012 года 788,50 тыс. руб.</t>
  </si>
  <si>
    <t xml:space="preserve">   - на 1 января 2013 года 808,00 тыс. руб.</t>
  </si>
  <si>
    <t xml:space="preserve">   - на 1 января 2014 года 833,00 тыс. руб.</t>
  </si>
  <si>
    <t xml:space="preserve"> Установить, что заключение и оплата договоров  учреждениями и администрацией Локшинского сельсовета, исполнение которых осуществляется за счет средств бюджета Локшинского сельсовета, производится в пределах утвержденных лимитов бюджетных обязательств в соответствии с классификацией.</t>
  </si>
  <si>
    <t>18 Настоящее решение  в ступает в силу с 01 января 2013 года и подлежит опубликованию в газете  «Локшинские Вести».</t>
  </si>
  <si>
    <t xml:space="preserve">Глава администрации                                                            </t>
  </si>
  <si>
    <r>
      <t xml:space="preserve"> </t>
    </r>
    <r>
      <rPr>
        <sz val="14"/>
        <color indexed="8"/>
        <rFont val="Times New Roman"/>
        <family val="1"/>
      </rPr>
      <t xml:space="preserve">2. Утвердить перечень главных администраторов доходов сельского бюджета и закрепленные за ними доходные источники согласно приложению 2 к настоящему решению. </t>
    </r>
  </si>
  <si>
    <t xml:space="preserve">Локшинского сельсовета :                                              Т.А.Васютина/                      </t>
  </si>
  <si>
    <t>00.00.0000 г.                                                                         № 00 - 00 Р.</t>
  </si>
  <si>
    <t>на 2014 год и плановый период 2015-2016 год</t>
  </si>
  <si>
    <t>1. Утвердить основные характеристики  бюджета  Локшинского  сельсовета на 2014 и плановый период 2015 и 2016 годы:</t>
  </si>
  <si>
    <t xml:space="preserve">    -прогнозируемый общий объем  доходов бюджета в сумме 6466,18 тыс. руб. на 2014 год; 6186,20 тыс. руб. на 2015 год и 6184,50 тыс. руб. на 2016 год.</t>
  </si>
  <si>
    <t xml:space="preserve">    -общий объем расходов в сумме 6466,18 тыс. руб. на 2014 год; 6186,20 тыс. руб. на 2015 год и 6184,50 тыс. руб. на 2016 год.</t>
  </si>
  <si>
    <t>4. Утвердить доходы бюджета Локшинского сельсовета на 2014 год и плановый период 2015 и 2016 годы согласно приложению № 4 к настоящему решению.</t>
  </si>
  <si>
    <t>5. Установить, что доходы местного бюджета, поступающие в 2014 год и плановый период 2015 и 2016 годы, формируются за счет доходов от уплаты федеральных, региональных и местных налогов и сборов по нормативам, установленным законодательными актами Российской Федерации, субъекта Российской Федерации, а также решениями представительного органа .</t>
  </si>
  <si>
    <t xml:space="preserve">6. Утвердить в пределах общего объема расходов, установленного пунктом 1 настоящего решения, распределение бюджетных ассигнований по разделам и подразделам классификации расходов бюджетов Российской Федерации на 2014 год и плановый период 2015 и 2016 годы согласно приложению № 5 к настоящему решению. </t>
  </si>
  <si>
    <t xml:space="preserve">7. Утвердить ведомственную структуру расходов сельского бюджета на 2014 год и плановый период 2015 и 2016 годы согласно приложению 6 к настоящему решению. </t>
  </si>
  <si>
    <t xml:space="preserve">       8.Утвердить программу муниципальных заимствований по Локшинскому сельсовету на 2014 год и плановый период 2015 и 2016 годы (приложение 8)</t>
  </si>
  <si>
    <t>9. Утвердить программу муниципальных гарантий по Локшинскому сельсовету на 2014 год и плановый период 2015 и 2016 годы (приложение 9).</t>
  </si>
  <si>
    <t xml:space="preserve">             10. В целях покрытия временных кассовых разрывов, возникающих при исполнении бюджета Локшинского сельсовета в 2014 году и плановом периоде 2015, 2016 годы, администрация Локшинского сельсовета Ужурского района Красноярского края вправе привлекать бюджетные кредиты из других бюджетов с уплатой процентов за пользование бюджетными кредитами в размере не более ¼ (одной четвертой) ставки рефинансирования Банка России, действующей на дату привлечения бюджетного кредита.</t>
  </si>
  <si>
    <t xml:space="preserve">   - на 1 января 2014  года 0,00 тыс. руб.</t>
  </si>
  <si>
    <t xml:space="preserve">   - на 1 января 2016 года 0,00 тыс. руб.</t>
  </si>
  <si>
    <t xml:space="preserve">   - на 1 января 2014 года 705,40 тыс. руб.</t>
  </si>
  <si>
    <t xml:space="preserve">   - на 1 января 20145года 711,21 тыс. руб.</t>
  </si>
  <si>
    <t xml:space="preserve">   - на 1 января 20156года 1318,7 тыс. руб.</t>
  </si>
  <si>
    <t xml:space="preserve">          14. Нормативные и иные правовые акты органов местного самоуправления муниципального образования, влекущие дополнительные расходы за счет средств местного бюджета на 2014 год и плановый период 2015, 2016 годы, а также сокращающие его доходную базу, реализуются и применяются только при наличии соответствующих источников дополнительных поступлений в местный бюджет и (или) при сокращении расходов по конкретным статьям местного бюджета на 2014 годи плановый период 2015,2016 годы, а также внесения соответствующих изменений в настоящее Решение.</t>
  </si>
  <si>
    <t>15.Обязательства, вытекающие из договоров, исполнение которых осуществляется за счет средств бюджета Локшинского сельсовета, принятых учреждениями и администрацией Локшинского сельсовета сверх утвержденных ими лимитов бюджетных обязательств, не подлежит оплате за счет средств бюджета на 2014 год и плановый период 2015,2016 годы.</t>
  </si>
  <si>
    <t>16. Нормативные и иные правовые акты администрации Локшинского сельсовета, влекущие дополнительные расходы за счет собственных средств сельского бюджета на 2014 год и плановый период 2015,2016 годы, а также сокращение его доходной базы, реализуются и применяются только при наличии соответствующих дополнительных поступлений в сельский бюджет и (или) сокращении расходов по конкретным статьям расходов бюджета на 2014 год, а также после внесения соответствующих изменений в настоящее решение.</t>
  </si>
  <si>
    <t>17. Установить, что  администрации Локшинского сельсовета вправе в ходе исполнения настоящего решения вносить изменения в сводную бюджетную роспись сельского бюджета на 2014 годи плановый период 2015,2016 годы.</t>
  </si>
  <si>
    <t>Остатки средств сельского бюджета на 1 января 2014 года, на 1 января 2015 года, на 1 января 2016 года в полном объеме направляются на покрытие временных кассовых разрывов, возникающих в ходе исполнения сельского бюджета в 2014, 2015, 2016 годах.</t>
  </si>
  <si>
    <t>Код ведомства</t>
  </si>
  <si>
    <t>Целевая статья</t>
  </si>
  <si>
    <t>Вид расходов</t>
  </si>
  <si>
    <t>3</t>
  </si>
  <si>
    <t>4</t>
  </si>
  <si>
    <t>5</t>
  </si>
  <si>
    <t>6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</si>
  <si>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</si>
  <si>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</si>
  <si>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</si>
  <si>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</si>
  <si>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</si>
  <si>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</si>
  <si>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</si>
  <si>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</si>
  <si>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</si>
  <si>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</si>
  <si>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</t>
  </si>
  <si>
    <t>8900000</t>
  </si>
  <si>
    <t>9</t>
  </si>
  <si>
    <t>12</t>
  </si>
  <si>
    <t>Закупка товаров, работ и услуг для государственных (муниципальных) нужд</t>
  </si>
  <si>
    <t>200</t>
  </si>
  <si>
    <t>14</t>
  </si>
  <si>
    <t>Иные закупки товаров, работ и услуг для обеспечения государственных (муниципальных) нужд</t>
  </si>
  <si>
    <t>240</t>
  </si>
  <si>
    <t>15</t>
  </si>
  <si>
    <t>0113</t>
  </si>
  <si>
    <t>16</t>
  </si>
  <si>
    <t>17</t>
  </si>
  <si>
    <t>18</t>
  </si>
  <si>
    <t>19</t>
  </si>
  <si>
    <t>21</t>
  </si>
  <si>
    <t>0200</t>
  </si>
  <si>
    <t>22</t>
  </si>
  <si>
    <t>0203</t>
  </si>
  <si>
    <t>23</t>
  </si>
  <si>
    <t>24</t>
  </si>
  <si>
    <t>25</t>
  </si>
  <si>
    <t>26</t>
  </si>
  <si>
    <t>27</t>
  </si>
  <si>
    <t>28</t>
  </si>
  <si>
    <t>30</t>
  </si>
  <si>
    <t>0300</t>
  </si>
  <si>
    <t>32</t>
  </si>
  <si>
    <t>33</t>
  </si>
  <si>
    <t>34</t>
  </si>
  <si>
    <t>35</t>
  </si>
  <si>
    <t>0400</t>
  </si>
  <si>
    <t>37</t>
  </si>
  <si>
    <t>Дорожное хозяйство (дорожные фонды)</t>
  </si>
  <si>
    <t>0409</t>
  </si>
  <si>
    <t>39</t>
  </si>
  <si>
    <t>40</t>
  </si>
  <si>
    <t>41</t>
  </si>
  <si>
    <t>0500</t>
  </si>
  <si>
    <t>0503</t>
  </si>
  <si>
    <t>0800</t>
  </si>
  <si>
    <t>0801</t>
  </si>
  <si>
    <t>Подпрограмма «Развитие культуры села»</t>
  </si>
  <si>
    <t>0119119</t>
  </si>
  <si>
    <t>0129201</t>
  </si>
  <si>
    <t>Субсидии бюджетным учреждениям</t>
  </si>
  <si>
    <t>610</t>
  </si>
  <si>
    <t>1001</t>
  </si>
  <si>
    <t>Публичные нормативные социальные выплаты гражданам</t>
  </si>
  <si>
    <t>310</t>
  </si>
  <si>
    <t>312</t>
  </si>
  <si>
    <t>500</t>
  </si>
  <si>
    <t>Межбюджетные трансферты</t>
  </si>
  <si>
    <t>0111</t>
  </si>
  <si>
    <t>0139301</t>
  </si>
  <si>
    <t>(тыс. рублей)</t>
  </si>
  <si>
    <t>Иные пенсии, социальные доплаты к пенсиям</t>
  </si>
  <si>
    <t>Расходы на выплаты персоналу казенных учреждений</t>
  </si>
  <si>
    <t>0310</t>
  </si>
  <si>
    <t>0229602</t>
  </si>
  <si>
    <t>0219502</t>
  </si>
  <si>
    <t>0219503</t>
  </si>
  <si>
    <t>0210000</t>
  </si>
  <si>
    <t>1102</t>
  </si>
  <si>
    <t>0130000</t>
  </si>
  <si>
    <t>1100</t>
  </si>
  <si>
    <t>Физическая культура  спорт</t>
  </si>
  <si>
    <t>540</t>
  </si>
  <si>
    <t>0129119</t>
  </si>
  <si>
    <t>0120000</t>
  </si>
  <si>
    <t>Иные межбюджетные трансферты</t>
  </si>
  <si>
    <t>0110000</t>
  </si>
  <si>
    <t>Предоставление субсидий бюджетным, автономным учреждениям и иным некоммерческим организациям</t>
  </si>
  <si>
    <t>0200000</t>
  </si>
  <si>
    <t>0700</t>
  </si>
  <si>
    <t>0707</t>
  </si>
  <si>
    <t>ОБРАЗОВАНИЕ</t>
  </si>
  <si>
    <t>Молодежная политика и оздоровление детей</t>
  </si>
  <si>
    <t>№ стр.</t>
  </si>
  <si>
    <t>870</t>
  </si>
  <si>
    <t>800</t>
  </si>
  <si>
    <t>Резервные средства</t>
  </si>
  <si>
    <t>Иные бюджетные ассигнования</t>
  </si>
  <si>
    <t>0140000</t>
  </si>
  <si>
    <t>0100000</t>
  </si>
  <si>
    <t>8919002</t>
  </si>
  <si>
    <t>8929004</t>
  </si>
  <si>
    <t>8939006</t>
  </si>
  <si>
    <t>8947514</t>
  </si>
  <si>
    <t>8955118</t>
  </si>
  <si>
    <t>8969007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</si>
  <si>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</si>
  <si>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</si>
  <si>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</si>
  <si>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0220000</t>
  </si>
  <si>
    <t>8988989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</si>
  <si>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</si>
  <si>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Обеспечение деятельности  (оказание услуг) подведомственных учреждений</t>
  </si>
  <si>
    <t>Подпрограмма"Развитие физической культуры и спорта"</t>
  </si>
  <si>
    <t>0139302</t>
  </si>
  <si>
    <t>Муниципальная программа « Развитие жилищно-коммунального хозяйства, обеспечение комфортных и безопасных условий жизни на территории Златоруновского сельсовета на 2014-2016 годы»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</si>
  <si>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</si>
  <si>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 xml:space="preserve">Снижение уровня износа коммунальной инфраструктуры в рамках подпрограммы «Поддержка жилищно-коммунального хозяйства на территории Златоруновского сельсовета»  муниципальной программы  «Развитие жилищно-коммунального хозяйства, обеспечение комфортных и безопасных условий жизни на территории Златоруновского сельсовета на 2014-2016 годы» </t>
  </si>
  <si>
    <t xml:space="preserve">Капитальный ремонт, реконструкция находяхщихся в муниципальной собственности объектов коммунальной инфраструктуры, а также приобретение технологического оборудования для обеспечения функционирования систем теплоснабжения,электроснабжения,водоотведения и очистки в рамках подпрограммы «Поддержка жилищно-коммунального хозяйства на территории Златоруновского сельсовета»  муниципальной программы  «Развитие жилищно-коммунального хозяйства, обеспечение комфортных и безопасных условий жизни на территории Златоруновского сельсовета на 2014-2016 годы» </t>
  </si>
  <si>
    <t>05 02</t>
  </si>
  <si>
    <t>0238101</t>
  </si>
  <si>
    <t>Расходы за счет средств районного резервного фонда</t>
  </si>
  <si>
    <t>8758006</t>
  </si>
  <si>
    <t>Резервный фонд местных администраций</t>
  </si>
  <si>
    <t>8759006</t>
  </si>
  <si>
    <t>Другие вопросы в области жилищно-коммунального хозяйства</t>
  </si>
  <si>
    <t>0505</t>
  </si>
  <si>
    <t xml:space="preserve">Подпрограмма"Энергосбережение и повышение энергетической эффективности на территории Златоруновского сельсовета» на 2014-2016 годы  </t>
  </si>
  <si>
    <t>0240000</t>
  </si>
  <si>
    <t xml:space="preserve">Создание условий для обеспечения энергосбережения и повышения энергетической  эффективности в системах коммунальной инфраструктуры   в рамках подпрограммы "Энергосбережение и повышение энергетической эффективности на территории Златоруновского сельсовета» на 2014-2016 годы  муниципальной программы  «Развитие жилищно-коммунального хозяйства, обеспечение комфортных и безопасных условий жизни на территории Златоруновского сельсовета на 2014-2016 годы» </t>
  </si>
  <si>
    <t>0249900</t>
  </si>
  <si>
    <t>Социальная политика</t>
  </si>
  <si>
    <t>Пенсионное обеспечение</t>
  </si>
  <si>
    <t>1000</t>
  </si>
  <si>
    <t>Социальное обеспечение и другие выплаты населению</t>
  </si>
  <si>
    <t>53</t>
  </si>
  <si>
    <t>0218105</t>
  </si>
  <si>
    <t xml:space="preserve"> </t>
  </si>
  <si>
    <t>0237424</t>
  </si>
  <si>
    <t>0238116</t>
  </si>
  <si>
    <t>0238117</t>
  </si>
  <si>
    <t>Разработка схем теплоснабжения муниципальных образований Красноярского края в рамках подпрограммы"Модернизация,реконструкция и капитальный ремонт объектов коммунальной инфракструктуры и повышение энергетической эффективности в Ужурском районе на 2014-2016годы" муниципальной программы  "Обеспечение безопасности жизнедеятельности по Ужурскому району на 2014-2016 годы"</t>
  </si>
  <si>
    <t xml:space="preserve">Инные межбюджетные трасферты на разработку схем теплоснабжения в рамках подпрограммы"Модернизация,реконструкция и капитальный ремонт объектов коммунальной инфраструктуры и повышение энергетической эфективности в Ужурском районе на 2014-2016 годы" </t>
  </si>
  <si>
    <t>Иные межбюджетные трансферты на разработку схем водоснабжение и водоотведение в рамках подпрограммы "Модернизация,реконструкция и капитальный ремонт объектов коммунальной инфраструктуры и повышение энергетической эфективности в Ужурском районе на 2014-2016 годы"  муниципальной программы  "Обеспечение безопасности жизнедеятельности по Ужурскому району на 2014-2016 годы"</t>
  </si>
  <si>
    <t>Резевные средства</t>
  </si>
  <si>
    <t>Ведомственная структура расходов бюджета Златоруновского сельсовета на 2015 год</t>
  </si>
  <si>
    <t>Сумма на          2015 год</t>
  </si>
  <si>
    <t xml:space="preserve">Обеспечение деятельности  (оказание услуг) подведомственных учреждений в рамках подпрограммы «Развитие культуры села» муниципальной программы«Развитие культуры, спорта и молодежной политики на территории муниципального образования Златоруновский сельсовет" </t>
  </si>
  <si>
    <t>Муниципальная программа " Развитие жилищно-коммунального хозяйства, обеспечение комфортных и безопасных условий жизни на территории Златоруновского сельсовета"</t>
  </si>
  <si>
    <t>Снижение последствий от чрезвычайных ситуаций, пожаров, терроризма и экстремизма трритории в рамках подпрограммы «Обеспечение пожарной безопасности территории, профилактика терроризма, экстремизма и чрезвычайных ситуаций" в рамках программы « Развитие жилищно-коммунального хозяйства и безопасных условий жизни на территории Златоруновского сельсовета»</t>
  </si>
  <si>
    <t>Муниципальная программа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</si>
  <si>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Повышение качества текущего ремонта и содержания дорог в рамках подпрограммы  «Благоустройство территории и улучшение технического состояния дорог Златоруновского сельсовета 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</si>
  <si>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Подпрограмма «Благоустройство территории и улучшение технического состояния дорог Златоруновского сельсовета »</t>
  </si>
  <si>
    <t>Повышение качества содержания территории поселения в чистоте и порядке, а так же содержания мест захоронения в надлежащем видев рамках подпрограммы «Благоустройство территории и улучшение технического состояния дорог Златоруновского сельсовета 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</si>
  <si>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Повышение качества освещенности улиц и дорог в населенных пунктах поселения, снижение нарушений общественного порядка в рамках подпрграммы «Благоустройство территории и улучшение технического состояния дорог Златоруновского сельсовета 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</si>
  <si>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Снижение уровня износа жилищного фонда в рамках подпрограммы «Поддержка жилищно-коммунального хозяйства на территории Златоруновского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</si>
  <si>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0239705</t>
  </si>
  <si>
    <t>0501</t>
  </si>
  <si>
    <t>52</t>
  </si>
  <si>
    <t>0217508</t>
  </si>
  <si>
    <t>Cодержание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«Благоустройство территории и улучшение технического состояния дорог Златоруновского сельсовета» муниципальной программы «Развитие жилищно-коммунального хозяйства,обеспечение комфортных и безопасных условий жизни на территории Златоруновского сельсовета»</t>
  </si>
  <si>
    <t>Софинансирования субсидий на содержание автомобильных дорог общего пользования местного значения сельских поселений за счет средств дорожного фонда Красноярского края в рамках подпрограммы «Благоустройство территории и улучшение технического состояния дорог Златоруновского сельсовета» муниципальной программы «Развитие жилищно-коммунального хозяйства,обеспечение комфортных и безопасных условий жизни на территории Златоруновского сельсовета»</t>
  </si>
  <si>
    <t>0219908</t>
  </si>
  <si>
    <t>Организация общественных работ  поселений в рамках подпрограммы «Благоустройство территории и улучшение технического состояния дорог Златоруновского сельсовета 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 »</t>
  </si>
  <si>
    <t>Администрация Златоруновского сельсовета</t>
  </si>
  <si>
    <t xml:space="preserve"> Резервные фонды</t>
  </si>
  <si>
    <t>8700000</t>
  </si>
  <si>
    <t>Разработка проектов организации дорожного движения в рамках подпрограммы «Благоустройство территории и улучшение технического состояния дорог Златоруновского сельсовета» муниципальной программы «Развитие жилищно-коммунального хозяйства,обеспечение комфортных и безопасных условий жизни на территории Златоруновского сельсовета»</t>
  </si>
  <si>
    <t>0218108</t>
  </si>
  <si>
    <t>43</t>
  </si>
  <si>
    <t>44</t>
  </si>
  <si>
    <t>45</t>
  </si>
  <si>
    <t>48</t>
  </si>
  <si>
    <t>49</t>
  </si>
  <si>
    <t>Подготовка и проведение выборов в органы местного самоуправления</t>
  </si>
  <si>
    <t>0107</t>
  </si>
  <si>
    <t>8848028</t>
  </si>
  <si>
    <t>8840000</t>
  </si>
  <si>
    <t>880</t>
  </si>
  <si>
    <t>Ремонт автомобильных дорог общего пользования местного значения городских округов с численностью населения менее 90 тысяч человек,городских и сельских поселений за счет средств дорожного фонда Красноярского края в рамках подпрограммы «Благоустройство территории и улучшение технического состояния дорог Златоруновского сельсовета на 2014-2016 гг.»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сельсовета»</t>
  </si>
  <si>
    <t>0217594</t>
  </si>
  <si>
    <t>Софинансирование к ремонту автомобильных дорог общего пользования местного значения городских округов с численностью населения менее 90 тысяч человек,городских и сельских поселений за счет средств дорожного фонда Красноярского края в рамках подпрограммы «Благоустройство территории и улучшение технического состояния дорог Златоруновского сельсовета на 2014-2016 гг.» муниципальной программы « Развитие жилищно-коммунального хозяйства, обеспечение комфортных и безопасных условий жизни на территории Златоруновского сельсовета»</t>
  </si>
  <si>
    <t>0219994</t>
  </si>
  <si>
    <t xml:space="preserve">Муниципальная программа «Развитие культуры, спорта и молодёжной политики на территории муниципального образования Златоруновский сельсовет»  </t>
  </si>
  <si>
    <t>0138212</t>
  </si>
  <si>
    <t>Проведение муниципальных конкурсов молодежных проектов в рамках подпрограммы"Развитие физической культуры и спорта"  муниципальной программы «Развитие культуры, спорта и молодежной политики на территории муниципального образования Златоруновский сельсовет"</t>
  </si>
  <si>
    <t>0600</t>
  </si>
  <si>
    <t>0603</t>
  </si>
  <si>
    <t>ОХРАНА ОКРУЖАЮЩЕЙ СРЕДЫ</t>
  </si>
  <si>
    <t>Охрана и использование объектов животного мира</t>
  </si>
  <si>
    <t>244</t>
  </si>
  <si>
    <t>0219963</t>
  </si>
  <si>
    <t>0217463</t>
  </si>
  <si>
    <t xml:space="preserve">Организация (строительство) площадок временного накопления отходов потребления и контейнерных площадок в 2015 году в рамках подпрограммы «Благоустройство территории и улучшение технического состояния дорог Златоруновского сельсовета » муниципальной программы  « Развитие жилищно-коммунального хозяйства, обеспечение комфортных и безопасных условий жизни на территории Златоруновского сельсовета »
</t>
  </si>
  <si>
    <t xml:space="preserve">Софинансирование организация (строительство) площадок временного накопления отходов потребления и контейнерных площадок в 2015 году в рамках подпрограммы «Благоустройство территории и улучшение технического состояния дорог Златоруновского сельсовета » муниципальной программы  « Развитие жилищно-коммунального хозяйства, обеспечение комфортных и безопасных условий жизни на территории Златоруновского сельсовета »
</t>
  </si>
  <si>
    <t>8750000</t>
  </si>
  <si>
    <t>42</t>
  </si>
  <si>
    <t>50</t>
  </si>
  <si>
    <t>51</t>
  </si>
  <si>
    <t>70</t>
  </si>
  <si>
    <t>78</t>
  </si>
  <si>
    <t>109</t>
  </si>
  <si>
    <t>116</t>
  </si>
  <si>
    <t>134</t>
  </si>
  <si>
    <t>136</t>
  </si>
  <si>
    <t>Приложение 6 к  Решению № 69-211р  от 25.08.2015 "О бюджете Златоруновского сельсовета на  2015 год и плановый  период 2016 - 2017 годы»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</si>
</sst>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165" fontId="6" fillId="0" borderId="1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1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164" fontId="12" fillId="0" borderId="10" xfId="0" applyNumberFormat="1" applyFont="1" applyFill="1" applyBorder="1" applyAlignment="1">
      <alignment horizontal="right" vertical="center" wrapText="1"/>
    </xf>
    <xf numFmtId="165" fontId="12" fillId="0" borderId="10" xfId="0" applyNumberFormat="1" applyFont="1" applyFill="1" applyBorder="1" applyAlignment="1">
      <alignment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6" fillId="0" borderId="10" xfId="0" applyFont="1" applyFill="1" applyBorder="1" applyAlignment="1">
      <alignment/>
    </xf>
    <xf numFmtId="0" fontId="12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vertical="top" wrapText="1"/>
    </xf>
    <xf numFmtId="0" fontId="12" fillId="0" borderId="13" xfId="0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 wrapText="1"/>
    </xf>
    <xf numFmtId="2" fontId="12" fillId="32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2" fontId="12" fillId="0" borderId="0" xfId="0" applyNumberFormat="1" applyFont="1" applyFill="1" applyBorder="1" applyAlignment="1">
      <alignment vertical="top" wrapText="1"/>
    </xf>
    <xf numFmtId="164" fontId="12" fillId="0" borderId="10" xfId="60" applyNumberFormat="1" applyFont="1" applyFill="1" applyBorder="1" applyAlignment="1">
      <alignment vertical="center" wrapText="1"/>
    </xf>
    <xf numFmtId="164" fontId="12" fillId="0" borderId="10" xfId="0" applyNumberFormat="1" applyFont="1" applyFill="1" applyBorder="1" applyAlignment="1">
      <alignment vertical="center" wrapText="1"/>
    </xf>
    <xf numFmtId="165" fontId="12" fillId="0" borderId="13" xfId="0" applyNumberFormat="1" applyFont="1" applyFill="1" applyBorder="1" applyAlignment="1">
      <alignment vertical="center" wrapText="1"/>
    </xf>
    <xf numFmtId="0" fontId="55" fillId="0" borderId="0" xfId="0" applyNumberFormat="1" applyFont="1" applyBorder="1" applyAlignment="1">
      <alignment wrapText="1"/>
    </xf>
    <xf numFmtId="2" fontId="12" fillId="0" borderId="13" xfId="0" applyNumberFormat="1" applyFont="1" applyFill="1" applyBorder="1" applyAlignment="1">
      <alignment vertical="top" wrapText="1"/>
    </xf>
    <xf numFmtId="0" fontId="55" fillId="0" borderId="14" xfId="0" applyFont="1" applyBorder="1" applyAlignment="1">
      <alignment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55" fillId="0" borderId="16" xfId="0" applyNumberFormat="1" applyFont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2" fontId="17" fillId="0" borderId="10" xfId="0" applyNumberFormat="1" applyFont="1" applyFill="1" applyBorder="1" applyAlignment="1">
      <alignment wrapText="1"/>
    </xf>
    <xf numFmtId="3" fontId="12" fillId="0" borderId="1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top" wrapText="1"/>
    </xf>
    <xf numFmtId="0" fontId="12" fillId="0" borderId="17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40">
      <selection activeCell="A3" sqref="A3"/>
    </sheetView>
  </sheetViews>
  <sheetFormatPr defaultColWidth="9.140625" defaultRowHeight="15"/>
  <cols>
    <col min="1" max="1" width="102.140625" style="0" customWidth="1"/>
  </cols>
  <sheetData>
    <row r="1" ht="20.25" customHeight="1">
      <c r="A1" s="4" t="s">
        <v>55</v>
      </c>
    </row>
    <row r="2" ht="20.25">
      <c r="A2" s="4" t="s">
        <v>56</v>
      </c>
    </row>
    <row r="3" ht="20.25">
      <c r="A3" s="4" t="s">
        <v>57</v>
      </c>
    </row>
    <row r="4" ht="18.75">
      <c r="A4" s="6"/>
    </row>
    <row r="5" ht="18.75">
      <c r="A5" s="7" t="s">
        <v>58</v>
      </c>
    </row>
    <row r="6" ht="18.75">
      <c r="A6" s="5" t="s">
        <v>75</v>
      </c>
    </row>
    <row r="7" ht="18.75">
      <c r="A7" s="6" t="s">
        <v>59</v>
      </c>
    </row>
    <row r="8" ht="18.75">
      <c r="A8" s="6" t="s">
        <v>76</v>
      </c>
    </row>
    <row r="9" ht="18.75">
      <c r="A9" s="6"/>
    </row>
    <row r="10" ht="18.75">
      <c r="A10" s="6"/>
    </row>
    <row r="11" ht="18.75">
      <c r="A11" s="7"/>
    </row>
    <row r="12" ht="37.5">
      <c r="A12" s="5" t="s">
        <v>77</v>
      </c>
    </row>
    <row r="13" ht="37.5">
      <c r="A13" s="5" t="s">
        <v>78</v>
      </c>
    </row>
    <row r="14" ht="37.5">
      <c r="A14" s="5" t="s">
        <v>79</v>
      </c>
    </row>
    <row r="15" ht="37.5">
      <c r="A15" s="5" t="s">
        <v>60</v>
      </c>
    </row>
    <row r="16" ht="56.25">
      <c r="A16" s="6" t="s">
        <v>73</v>
      </c>
    </row>
    <row r="17" ht="75">
      <c r="A17" s="5" t="s">
        <v>61</v>
      </c>
    </row>
    <row r="18" ht="37.5">
      <c r="A18" s="5" t="s">
        <v>80</v>
      </c>
    </row>
    <row r="19" ht="93.75">
      <c r="A19" s="5" t="s">
        <v>81</v>
      </c>
    </row>
    <row r="20" ht="93.75">
      <c r="A20" s="5" t="s">
        <v>82</v>
      </c>
    </row>
    <row r="21" ht="56.25">
      <c r="A21" s="5" t="s">
        <v>83</v>
      </c>
    </row>
    <row r="22" ht="37.5">
      <c r="A22" s="5" t="s">
        <v>62</v>
      </c>
    </row>
    <row r="23" ht="37.5">
      <c r="A23" s="5" t="s">
        <v>84</v>
      </c>
    </row>
    <row r="24" ht="37.5">
      <c r="A24" s="5" t="s">
        <v>85</v>
      </c>
    </row>
    <row r="25" ht="131.25">
      <c r="A25" s="5" t="s">
        <v>86</v>
      </c>
    </row>
    <row r="26" ht="37.5">
      <c r="A26" s="5" t="s">
        <v>63</v>
      </c>
    </row>
    <row r="27" ht="18.75">
      <c r="A27" s="5" t="s">
        <v>87</v>
      </c>
    </row>
    <row r="28" ht="18.75">
      <c r="A28" s="5" t="s">
        <v>64</v>
      </c>
    </row>
    <row r="29" ht="18.75">
      <c r="A29" s="5" t="s">
        <v>88</v>
      </c>
    </row>
    <row r="30" ht="37.5">
      <c r="A30" s="5" t="s">
        <v>65</v>
      </c>
    </row>
    <row r="31" ht="18.75">
      <c r="A31" s="5" t="s">
        <v>89</v>
      </c>
    </row>
    <row r="32" ht="18.75">
      <c r="A32" s="5" t="s">
        <v>90</v>
      </c>
    </row>
    <row r="33" ht="18.75">
      <c r="A33" s="5" t="s">
        <v>91</v>
      </c>
    </row>
    <row r="34" ht="18.75">
      <c r="A34" s="5" t="s">
        <v>66</v>
      </c>
    </row>
    <row r="35" ht="18.75">
      <c r="A35" s="5" t="s">
        <v>67</v>
      </c>
    </row>
    <row r="36" ht="18.75">
      <c r="A36" s="5" t="s">
        <v>68</v>
      </c>
    </row>
    <row r="37" ht="18.75">
      <c r="A37" s="5" t="s">
        <v>69</v>
      </c>
    </row>
    <row r="38" ht="150">
      <c r="A38" s="5" t="s">
        <v>92</v>
      </c>
    </row>
    <row r="39" ht="75">
      <c r="A39" s="5" t="s">
        <v>70</v>
      </c>
    </row>
    <row r="40" ht="93.75">
      <c r="A40" s="5" t="s">
        <v>93</v>
      </c>
    </row>
    <row r="41" ht="131.25">
      <c r="A41" s="5" t="s">
        <v>94</v>
      </c>
    </row>
    <row r="42" ht="56.25">
      <c r="A42" s="5" t="s">
        <v>95</v>
      </c>
    </row>
    <row r="43" ht="18.75" hidden="1">
      <c r="A43" s="5"/>
    </row>
    <row r="44" ht="75">
      <c r="A44" s="5" t="s">
        <v>96</v>
      </c>
    </row>
    <row r="45" ht="37.5">
      <c r="A45" s="5" t="s">
        <v>71</v>
      </c>
    </row>
    <row r="46" ht="18.75">
      <c r="A46" s="8"/>
    </row>
    <row r="47" ht="18.75">
      <c r="A47" s="8" t="s">
        <v>72</v>
      </c>
    </row>
    <row r="48" ht="13.5" customHeight="1">
      <c r="A48" s="5" t="s">
        <v>74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PageLayoutView="0" workbookViewId="0" topLeftCell="A1">
      <selection activeCell="C1" sqref="C1:G1"/>
    </sheetView>
  </sheetViews>
  <sheetFormatPr defaultColWidth="9.140625" defaultRowHeight="15"/>
  <cols>
    <col min="1" max="1" width="4.140625" style="2" customWidth="1"/>
    <col min="2" max="2" width="43.421875" style="3" customWidth="1"/>
    <col min="3" max="4" width="7.00390625" style="16" customWidth="1"/>
    <col min="5" max="5" width="8.8515625" style="16" customWidth="1"/>
    <col min="6" max="6" width="7.00390625" style="16" customWidth="1"/>
    <col min="7" max="7" width="8.421875" style="16" customWidth="1"/>
    <col min="8" max="15" width="8.8515625" style="1" customWidth="1"/>
  </cols>
  <sheetData>
    <row r="1" spans="1:8" ht="54" customHeight="1">
      <c r="A1" s="48"/>
      <c r="B1" s="47"/>
      <c r="C1" s="70" t="s">
        <v>304</v>
      </c>
      <c r="D1" s="70"/>
      <c r="E1" s="70"/>
      <c r="F1" s="70"/>
      <c r="G1" s="70"/>
      <c r="H1" s="48"/>
    </row>
    <row r="2" spans="1:7" ht="9.75" customHeight="1">
      <c r="A2" s="69"/>
      <c r="B2" s="69"/>
      <c r="C2" s="69"/>
      <c r="D2" s="69"/>
      <c r="E2" s="69"/>
      <c r="F2" s="69"/>
      <c r="G2" s="69"/>
    </row>
    <row r="3" spans="1:7" ht="9.75" customHeight="1">
      <c r="A3" s="20"/>
      <c r="B3" s="20"/>
      <c r="C3" s="20"/>
      <c r="D3" s="20"/>
      <c r="E3" s="20"/>
      <c r="F3" s="20"/>
      <c r="G3" s="20"/>
    </row>
    <row r="4" spans="1:7" s="21" customFormat="1" ht="39.75" customHeight="1">
      <c r="A4" s="68" t="s">
        <v>244</v>
      </c>
      <c r="B4" s="68"/>
      <c r="C4" s="68"/>
      <c r="D4" s="68"/>
      <c r="E4" s="68"/>
      <c r="F4" s="68"/>
      <c r="G4" s="68"/>
    </row>
    <row r="5" spans="1:7" s="21" customFormat="1" ht="16.5" customHeight="1">
      <c r="A5" s="22"/>
      <c r="B5" s="22"/>
      <c r="C5" s="22"/>
      <c r="D5" s="22"/>
      <c r="E5" s="22"/>
      <c r="F5" s="67" t="s">
        <v>169</v>
      </c>
      <c r="G5" s="67"/>
    </row>
    <row r="6" spans="1:7" s="9" customFormat="1" ht="63" customHeight="1">
      <c r="A6" s="41" t="s">
        <v>192</v>
      </c>
      <c r="B6" s="41" t="s">
        <v>46</v>
      </c>
      <c r="C6" s="28" t="s">
        <v>97</v>
      </c>
      <c r="D6" s="28" t="s">
        <v>37</v>
      </c>
      <c r="E6" s="28" t="s">
        <v>98</v>
      </c>
      <c r="F6" s="28" t="s">
        <v>99</v>
      </c>
      <c r="G6" s="42" t="s">
        <v>245</v>
      </c>
    </row>
    <row r="7" spans="1:7" s="9" customFormat="1" ht="19.5" customHeight="1">
      <c r="A7" s="28"/>
      <c r="B7" s="27" t="s">
        <v>34</v>
      </c>
      <c r="C7" s="27" t="s">
        <v>36</v>
      </c>
      <c r="D7" s="27" t="s">
        <v>100</v>
      </c>
      <c r="E7" s="27" t="s">
        <v>101</v>
      </c>
      <c r="F7" s="27" t="s">
        <v>102</v>
      </c>
      <c r="G7" s="27" t="s">
        <v>103</v>
      </c>
    </row>
    <row r="8" spans="1:7" s="15" customFormat="1" ht="15.75">
      <c r="A8" s="27" t="s">
        <v>34</v>
      </c>
      <c r="B8" s="29" t="s">
        <v>263</v>
      </c>
      <c r="C8" s="27">
        <v>831</v>
      </c>
      <c r="D8" s="27"/>
      <c r="E8" s="27"/>
      <c r="F8" s="27"/>
      <c r="G8" s="30">
        <f>G9+G42+G50+G62+G84+G130+G140+G155+G183+G186</f>
        <v>10719.47</v>
      </c>
    </row>
    <row r="9" spans="1:7" s="13" customFormat="1" ht="21" customHeight="1">
      <c r="A9" s="27" t="s">
        <v>36</v>
      </c>
      <c r="B9" s="26" t="s">
        <v>12</v>
      </c>
      <c r="C9" s="27">
        <v>831</v>
      </c>
      <c r="D9" s="27" t="s">
        <v>104</v>
      </c>
      <c r="E9" s="27"/>
      <c r="F9" s="27"/>
      <c r="G9" s="30">
        <f>G10+G16+G25+G36</f>
        <v>3137.2999999999997</v>
      </c>
    </row>
    <row r="10" spans="1:7" s="9" customFormat="1" ht="47.25" customHeight="1">
      <c r="A10" s="27" t="s">
        <v>100</v>
      </c>
      <c r="B10" s="26" t="s">
        <v>105</v>
      </c>
      <c r="C10" s="27">
        <v>831</v>
      </c>
      <c r="D10" s="27" t="s">
        <v>106</v>
      </c>
      <c r="E10" s="27"/>
      <c r="F10" s="27"/>
      <c r="G10" s="31">
        <v>559.9</v>
      </c>
    </row>
    <row r="11" spans="1:7" s="9" customFormat="1" ht="15" customHeight="1">
      <c r="A11" s="27" t="s">
        <v>101</v>
      </c>
      <c r="B11" s="26" t="s">
        <v>205</v>
      </c>
      <c r="C11" s="27">
        <v>831</v>
      </c>
      <c r="D11" s="27" t="s">
        <v>106</v>
      </c>
      <c r="E11" s="27" t="s">
        <v>115</v>
      </c>
      <c r="F11" s="27"/>
      <c r="G11" s="31">
        <v>559.9</v>
      </c>
    </row>
    <row r="12" spans="1:7" s="9" customFormat="1" ht="33" customHeight="1">
      <c r="A12" s="27" t="s">
        <v>102</v>
      </c>
      <c r="B12" s="26" t="s">
        <v>10</v>
      </c>
      <c r="C12" s="27" t="s">
        <v>0</v>
      </c>
      <c r="D12" s="27" t="s">
        <v>106</v>
      </c>
      <c r="E12" s="27" t="s">
        <v>11</v>
      </c>
      <c r="F12" s="27"/>
      <c r="G12" s="31">
        <v>559.9</v>
      </c>
    </row>
    <row r="13" spans="1:7" s="9" customFormat="1" ht="46.5" customHeight="1">
      <c r="A13" s="27" t="s">
        <v>103</v>
      </c>
      <c r="B13" s="26" t="s">
        <v>206</v>
      </c>
      <c r="C13" s="27">
        <v>831</v>
      </c>
      <c r="D13" s="27" t="s">
        <v>106</v>
      </c>
      <c r="E13" s="27" t="s">
        <v>199</v>
      </c>
      <c r="F13" s="27"/>
      <c r="G13" s="31">
        <v>559.9</v>
      </c>
    </row>
    <row r="14" spans="1:7" s="9" customFormat="1" ht="96.75" customHeight="1">
      <c r="A14" s="27" t="s">
        <v>111</v>
      </c>
      <c r="B14" s="26" t="s">
        <v>107</v>
      </c>
      <c r="C14" s="27">
        <v>831</v>
      </c>
      <c r="D14" s="27" t="s">
        <v>106</v>
      </c>
      <c r="E14" s="27" t="s">
        <v>199</v>
      </c>
      <c r="F14" s="27" t="s">
        <v>108</v>
      </c>
      <c r="G14" s="31">
        <v>559.9</v>
      </c>
    </row>
    <row r="15" spans="1:7" s="9" customFormat="1" ht="34.5" customHeight="1">
      <c r="A15" s="27" t="s">
        <v>114</v>
      </c>
      <c r="B15" s="26" t="s">
        <v>109</v>
      </c>
      <c r="C15" s="27">
        <v>831</v>
      </c>
      <c r="D15" s="27" t="s">
        <v>106</v>
      </c>
      <c r="E15" s="27" t="s">
        <v>199</v>
      </c>
      <c r="F15" s="27" t="s">
        <v>110</v>
      </c>
      <c r="G15" s="31">
        <v>559.9</v>
      </c>
    </row>
    <row r="16" spans="1:7" s="9" customFormat="1" ht="17.25" customHeight="1">
      <c r="A16" s="27" t="s">
        <v>116</v>
      </c>
      <c r="B16" s="26" t="s">
        <v>12</v>
      </c>
      <c r="C16" s="27" t="s">
        <v>0</v>
      </c>
      <c r="D16" s="27" t="s">
        <v>113</v>
      </c>
      <c r="E16" s="27"/>
      <c r="F16" s="27"/>
      <c r="G16" s="52">
        <f>G17</f>
        <v>2533.7</v>
      </c>
    </row>
    <row r="17" spans="1:7" s="13" customFormat="1" ht="81" customHeight="1">
      <c r="A17" s="27" t="s">
        <v>35</v>
      </c>
      <c r="B17" s="26" t="s">
        <v>112</v>
      </c>
      <c r="C17" s="27">
        <v>831</v>
      </c>
      <c r="D17" s="27" t="s">
        <v>113</v>
      </c>
      <c r="E17" s="27"/>
      <c r="F17" s="27"/>
      <c r="G17" s="52">
        <f>G18</f>
        <v>2533.7</v>
      </c>
    </row>
    <row r="18" spans="1:7" s="9" customFormat="1" ht="15" customHeight="1">
      <c r="A18" s="27" t="s">
        <v>53</v>
      </c>
      <c r="B18" s="26" t="s">
        <v>205</v>
      </c>
      <c r="C18" s="27">
        <v>831</v>
      </c>
      <c r="D18" s="27" t="s">
        <v>113</v>
      </c>
      <c r="E18" s="27" t="s">
        <v>115</v>
      </c>
      <c r="F18" s="27"/>
      <c r="G18" s="52">
        <f>G20</f>
        <v>2533.7</v>
      </c>
    </row>
    <row r="19" spans="1:7" s="9" customFormat="1" ht="33" customHeight="1">
      <c r="A19" s="27" t="s">
        <v>117</v>
      </c>
      <c r="B19" s="26" t="s">
        <v>21</v>
      </c>
      <c r="C19" s="27">
        <v>831</v>
      </c>
      <c r="D19" s="27" t="s">
        <v>113</v>
      </c>
      <c r="E19" s="27" t="s">
        <v>22</v>
      </c>
      <c r="F19" s="27"/>
      <c r="G19" s="52">
        <f>G20</f>
        <v>2533.7</v>
      </c>
    </row>
    <row r="20" spans="1:7" s="9" customFormat="1" ht="49.5" customHeight="1">
      <c r="A20" s="27" t="s">
        <v>52</v>
      </c>
      <c r="B20" s="26" t="s">
        <v>206</v>
      </c>
      <c r="C20" s="27">
        <v>831</v>
      </c>
      <c r="D20" s="27" t="s">
        <v>113</v>
      </c>
      <c r="E20" s="27" t="s">
        <v>200</v>
      </c>
      <c r="F20" s="27"/>
      <c r="G20" s="52">
        <f>G21+G23</f>
        <v>2533.7</v>
      </c>
    </row>
    <row r="21" spans="1:7" s="9" customFormat="1" ht="63.75" customHeight="1">
      <c r="A21" s="27" t="s">
        <v>120</v>
      </c>
      <c r="B21" s="26" t="s">
        <v>107</v>
      </c>
      <c r="C21" s="27">
        <v>831</v>
      </c>
      <c r="D21" s="27" t="s">
        <v>113</v>
      </c>
      <c r="E21" s="27" t="s">
        <v>200</v>
      </c>
      <c r="F21" s="27" t="s">
        <v>108</v>
      </c>
      <c r="G21" s="52">
        <f>G22</f>
        <v>2047.7</v>
      </c>
    </row>
    <row r="22" spans="1:7" s="9" customFormat="1" ht="32.25" customHeight="1">
      <c r="A22" s="27" t="s">
        <v>123</v>
      </c>
      <c r="B22" s="26" t="s">
        <v>109</v>
      </c>
      <c r="C22" s="27">
        <v>831</v>
      </c>
      <c r="D22" s="27" t="s">
        <v>113</v>
      </c>
      <c r="E22" s="27" t="s">
        <v>200</v>
      </c>
      <c r="F22" s="27" t="s">
        <v>110</v>
      </c>
      <c r="G22" s="53">
        <v>2047.7</v>
      </c>
    </row>
    <row r="23" spans="1:7" s="9" customFormat="1" ht="33" customHeight="1">
      <c r="A23" s="27" t="s">
        <v>125</v>
      </c>
      <c r="B23" s="26" t="s">
        <v>118</v>
      </c>
      <c r="C23" s="27">
        <v>831</v>
      </c>
      <c r="D23" s="27" t="s">
        <v>113</v>
      </c>
      <c r="E23" s="27" t="s">
        <v>200</v>
      </c>
      <c r="F23" s="27" t="s">
        <v>119</v>
      </c>
      <c r="G23" s="31">
        <f>G24</f>
        <v>486</v>
      </c>
    </row>
    <row r="24" spans="1:7" s="9" customFormat="1" ht="46.5" customHeight="1">
      <c r="A24" s="27" t="s">
        <v>126</v>
      </c>
      <c r="B24" s="26" t="s">
        <v>121</v>
      </c>
      <c r="C24" s="27">
        <v>831</v>
      </c>
      <c r="D24" s="27" t="s">
        <v>113</v>
      </c>
      <c r="E24" s="27" t="s">
        <v>200</v>
      </c>
      <c r="F24" s="27" t="s">
        <v>122</v>
      </c>
      <c r="G24" s="31">
        <v>486</v>
      </c>
    </row>
    <row r="25" spans="1:7" s="9" customFormat="1" ht="17.25" customHeight="1">
      <c r="A25" s="27" t="s">
        <v>127</v>
      </c>
      <c r="B25" s="26" t="s">
        <v>12</v>
      </c>
      <c r="C25" s="27" t="s">
        <v>0</v>
      </c>
      <c r="D25" s="27" t="s">
        <v>104</v>
      </c>
      <c r="E25" s="27"/>
      <c r="F25" s="27"/>
      <c r="G25" s="31">
        <f>G26</f>
        <v>39</v>
      </c>
    </row>
    <row r="26" spans="1:7" s="9" customFormat="1" ht="18.75" customHeight="1">
      <c r="A26" s="27" t="s">
        <v>128</v>
      </c>
      <c r="B26" s="26" t="s">
        <v>205</v>
      </c>
      <c r="C26" s="27" t="s">
        <v>0</v>
      </c>
      <c r="D26" s="27" t="s">
        <v>274</v>
      </c>
      <c r="E26" s="27" t="s">
        <v>276</v>
      </c>
      <c r="F26" s="27"/>
      <c r="G26" s="31">
        <f>G27</f>
        <v>39</v>
      </c>
    </row>
    <row r="27" spans="1:7" s="9" customFormat="1" ht="32.25" customHeight="1">
      <c r="A27" s="27" t="s">
        <v>49</v>
      </c>
      <c r="B27" s="63" t="s">
        <v>273</v>
      </c>
      <c r="C27" s="27" t="s">
        <v>0</v>
      </c>
      <c r="D27" s="27" t="s">
        <v>274</v>
      </c>
      <c r="E27" s="27" t="s">
        <v>275</v>
      </c>
      <c r="F27" s="27"/>
      <c r="G27" s="31">
        <f>G28</f>
        <v>39</v>
      </c>
    </row>
    <row r="28" spans="1:7" s="9" customFormat="1" ht="32.25" customHeight="1">
      <c r="A28" s="27" t="s">
        <v>129</v>
      </c>
      <c r="B28" s="26" t="s">
        <v>118</v>
      </c>
      <c r="C28" s="27" t="s">
        <v>0</v>
      </c>
      <c r="D28" s="27" t="s">
        <v>274</v>
      </c>
      <c r="E28" s="27" t="s">
        <v>275</v>
      </c>
      <c r="F28" s="27" t="s">
        <v>194</v>
      </c>
      <c r="G28" s="31">
        <v>39</v>
      </c>
    </row>
    <row r="29" spans="1:7" s="9" customFormat="1" ht="46.5" customHeight="1">
      <c r="A29" s="27" t="s">
        <v>131</v>
      </c>
      <c r="B29" s="26" t="s">
        <v>121</v>
      </c>
      <c r="C29" s="27" t="s">
        <v>0</v>
      </c>
      <c r="D29" s="27" t="s">
        <v>274</v>
      </c>
      <c r="E29" s="27" t="s">
        <v>275</v>
      </c>
      <c r="F29" s="27" t="s">
        <v>277</v>
      </c>
      <c r="G29" s="31">
        <v>39</v>
      </c>
    </row>
    <row r="30" spans="1:7" s="9" customFormat="1" ht="14.25" customHeight="1" hidden="1">
      <c r="A30" s="27" t="s">
        <v>127</v>
      </c>
      <c r="B30" s="26" t="s">
        <v>12</v>
      </c>
      <c r="C30" s="27" t="s">
        <v>0</v>
      </c>
      <c r="D30" s="27" t="s">
        <v>104</v>
      </c>
      <c r="E30" s="27"/>
      <c r="F30" s="27"/>
      <c r="G30" s="31">
        <f>G32</f>
        <v>2</v>
      </c>
    </row>
    <row r="31" spans="1:7" s="13" customFormat="1" ht="15" customHeight="1" hidden="1">
      <c r="A31" s="27" t="s">
        <v>128</v>
      </c>
      <c r="B31" s="26" t="s">
        <v>23</v>
      </c>
      <c r="C31" s="27">
        <v>831</v>
      </c>
      <c r="D31" s="27" t="s">
        <v>167</v>
      </c>
      <c r="E31" s="27"/>
      <c r="F31" s="27"/>
      <c r="G31" s="31">
        <f>G32</f>
        <v>2</v>
      </c>
    </row>
    <row r="32" spans="1:7" s="9" customFormat="1" ht="14.25" customHeight="1" hidden="1">
      <c r="A32" s="27" t="s">
        <v>49</v>
      </c>
      <c r="B32" s="26" t="s">
        <v>205</v>
      </c>
      <c r="C32" s="27">
        <v>831</v>
      </c>
      <c r="D32" s="27" t="s">
        <v>167</v>
      </c>
      <c r="E32" s="27" t="s">
        <v>115</v>
      </c>
      <c r="F32" s="27"/>
      <c r="G32" s="31">
        <f>G33</f>
        <v>2</v>
      </c>
    </row>
    <row r="33" spans="1:7" s="9" customFormat="1" ht="15" customHeight="1" hidden="1">
      <c r="A33" s="27" t="s">
        <v>129</v>
      </c>
      <c r="B33" s="26" t="s">
        <v>207</v>
      </c>
      <c r="C33" s="27">
        <v>831</v>
      </c>
      <c r="D33" s="27" t="s">
        <v>167</v>
      </c>
      <c r="E33" s="27" t="s">
        <v>201</v>
      </c>
      <c r="F33" s="27"/>
      <c r="G33" s="31">
        <f>G34</f>
        <v>2</v>
      </c>
    </row>
    <row r="34" spans="1:7" s="9" customFormat="1" ht="14.25" customHeight="1" hidden="1">
      <c r="A34" s="27" t="s">
        <v>131</v>
      </c>
      <c r="B34" s="26" t="s">
        <v>196</v>
      </c>
      <c r="C34" s="27">
        <v>831</v>
      </c>
      <c r="D34" s="27" t="s">
        <v>167</v>
      </c>
      <c r="E34" s="27" t="s">
        <v>201</v>
      </c>
      <c r="F34" s="27" t="s">
        <v>194</v>
      </c>
      <c r="G34" s="31">
        <f>G35</f>
        <v>2</v>
      </c>
    </row>
    <row r="35" spans="1:7" s="9" customFormat="1" ht="21.75" customHeight="1" hidden="1">
      <c r="A35" s="27" t="s">
        <v>133</v>
      </c>
      <c r="B35" s="26" t="s">
        <v>195</v>
      </c>
      <c r="C35" s="27">
        <v>831</v>
      </c>
      <c r="D35" s="27" t="s">
        <v>167</v>
      </c>
      <c r="E35" s="27" t="s">
        <v>201</v>
      </c>
      <c r="F35" s="27" t="s">
        <v>193</v>
      </c>
      <c r="G35" s="31">
        <v>2</v>
      </c>
    </row>
    <row r="36" spans="1:7" s="9" customFormat="1" ht="15.75">
      <c r="A36" s="27" t="s">
        <v>133</v>
      </c>
      <c r="B36" s="26" t="s">
        <v>12</v>
      </c>
      <c r="C36" s="27" t="s">
        <v>0</v>
      </c>
      <c r="D36" s="27" t="s">
        <v>104</v>
      </c>
      <c r="E36" s="27"/>
      <c r="F36" s="27"/>
      <c r="G36" s="31">
        <v>4.7</v>
      </c>
    </row>
    <row r="37" spans="1:7" s="9" customFormat="1" ht="15.75" customHeight="1">
      <c r="A37" s="27" t="s">
        <v>134</v>
      </c>
      <c r="B37" s="26" t="s">
        <v>38</v>
      </c>
      <c r="C37" s="27">
        <v>831</v>
      </c>
      <c r="D37" s="27" t="s">
        <v>124</v>
      </c>
      <c r="E37" s="27"/>
      <c r="F37" s="27"/>
      <c r="G37" s="31">
        <f>G38</f>
        <v>4.7</v>
      </c>
    </row>
    <row r="38" spans="1:7" s="9" customFormat="1" ht="17.25" customHeight="1">
      <c r="A38" s="27" t="s">
        <v>135</v>
      </c>
      <c r="B38" s="26" t="s">
        <v>205</v>
      </c>
      <c r="C38" s="27">
        <v>831</v>
      </c>
      <c r="D38" s="27" t="s">
        <v>124</v>
      </c>
      <c r="E38" s="27" t="s">
        <v>115</v>
      </c>
      <c r="F38" s="27"/>
      <c r="G38" s="31">
        <f>G40</f>
        <v>4.7</v>
      </c>
    </row>
    <row r="39" spans="1:7" s="9" customFormat="1" ht="49.5" customHeight="1">
      <c r="A39" s="27" t="s">
        <v>136</v>
      </c>
      <c r="B39" s="26" t="s">
        <v>25</v>
      </c>
      <c r="C39" s="27">
        <v>831</v>
      </c>
      <c r="D39" s="27" t="s">
        <v>124</v>
      </c>
      <c r="E39" s="27" t="s">
        <v>24</v>
      </c>
      <c r="F39" s="27"/>
      <c r="G39" s="31">
        <v>4.7</v>
      </c>
    </row>
    <row r="40" spans="1:7" s="9" customFormat="1" ht="35.25" customHeight="1">
      <c r="A40" s="27" t="s">
        <v>137</v>
      </c>
      <c r="B40" s="26" t="s">
        <v>118</v>
      </c>
      <c r="C40" s="27">
        <v>831</v>
      </c>
      <c r="D40" s="27" t="s">
        <v>124</v>
      </c>
      <c r="E40" s="27" t="s">
        <v>202</v>
      </c>
      <c r="F40" s="27" t="s">
        <v>119</v>
      </c>
      <c r="G40" s="31">
        <f>G41</f>
        <v>4.7</v>
      </c>
    </row>
    <row r="41" spans="1:7" s="9" customFormat="1" ht="33" customHeight="1">
      <c r="A41" s="27" t="s">
        <v>138</v>
      </c>
      <c r="B41" s="26" t="s">
        <v>121</v>
      </c>
      <c r="C41" s="27">
        <v>831</v>
      </c>
      <c r="D41" s="27" t="s">
        <v>124</v>
      </c>
      <c r="E41" s="27" t="s">
        <v>202</v>
      </c>
      <c r="F41" s="27" t="s">
        <v>122</v>
      </c>
      <c r="G41" s="31">
        <v>4.7</v>
      </c>
    </row>
    <row r="42" spans="1:7" s="13" customFormat="1" ht="15.75">
      <c r="A42" s="27" t="s">
        <v>54</v>
      </c>
      <c r="B42" s="26" t="s">
        <v>39</v>
      </c>
      <c r="C42" s="27">
        <v>831</v>
      </c>
      <c r="D42" s="27" t="s">
        <v>130</v>
      </c>
      <c r="E42" s="27"/>
      <c r="F42" s="27"/>
      <c r="G42" s="31">
        <f>G43</f>
        <v>80.7</v>
      </c>
    </row>
    <row r="43" spans="1:7" s="9" customFormat="1" ht="33" customHeight="1">
      <c r="A43" s="27" t="s">
        <v>139</v>
      </c>
      <c r="B43" s="26" t="s">
        <v>40</v>
      </c>
      <c r="C43" s="27">
        <v>831</v>
      </c>
      <c r="D43" s="27" t="s">
        <v>132</v>
      </c>
      <c r="E43" s="27"/>
      <c r="F43" s="27"/>
      <c r="G43" s="31">
        <f>G44</f>
        <v>80.7</v>
      </c>
    </row>
    <row r="44" spans="1:7" s="9" customFormat="1" ht="21" customHeight="1">
      <c r="A44" s="27" t="s">
        <v>50</v>
      </c>
      <c r="B44" s="26" t="s">
        <v>205</v>
      </c>
      <c r="C44" s="27">
        <v>831</v>
      </c>
      <c r="D44" s="27" t="s">
        <v>132</v>
      </c>
      <c r="E44" s="27" t="s">
        <v>115</v>
      </c>
      <c r="F44" s="27"/>
      <c r="G44" s="31">
        <f>G45</f>
        <v>80.7</v>
      </c>
    </row>
    <row r="45" spans="1:7" s="9" customFormat="1" ht="79.5" customHeight="1">
      <c r="A45" s="27" t="s">
        <v>141</v>
      </c>
      <c r="B45" s="26" t="s">
        <v>26</v>
      </c>
      <c r="C45" s="27">
        <v>831</v>
      </c>
      <c r="D45" s="27" t="s">
        <v>132</v>
      </c>
      <c r="E45" s="27" t="s">
        <v>203</v>
      </c>
      <c r="F45" s="27"/>
      <c r="G45" s="31">
        <v>80.7</v>
      </c>
    </row>
    <row r="46" spans="1:7" s="9" customFormat="1" ht="98.25" customHeight="1">
      <c r="A46" s="27" t="s">
        <v>142</v>
      </c>
      <c r="B46" s="26" t="s">
        <v>107</v>
      </c>
      <c r="C46" s="27">
        <v>831</v>
      </c>
      <c r="D46" s="27" t="s">
        <v>132</v>
      </c>
      <c r="E46" s="27" t="s">
        <v>203</v>
      </c>
      <c r="F46" s="27" t="s">
        <v>108</v>
      </c>
      <c r="G46" s="31">
        <f>G47</f>
        <v>53.5</v>
      </c>
    </row>
    <row r="47" spans="1:7" s="9" customFormat="1" ht="33" customHeight="1">
      <c r="A47" s="27" t="s">
        <v>143</v>
      </c>
      <c r="B47" s="26" t="s">
        <v>109</v>
      </c>
      <c r="C47" s="27">
        <v>831</v>
      </c>
      <c r="D47" s="27" t="s">
        <v>132</v>
      </c>
      <c r="E47" s="27" t="s">
        <v>203</v>
      </c>
      <c r="F47" s="27" t="s">
        <v>110</v>
      </c>
      <c r="G47" s="31">
        <v>53.5</v>
      </c>
    </row>
    <row r="48" spans="1:7" s="9" customFormat="1" ht="36.75" customHeight="1">
      <c r="A48" s="27" t="s">
        <v>144</v>
      </c>
      <c r="B48" s="26" t="s">
        <v>118</v>
      </c>
      <c r="C48" s="27">
        <v>831</v>
      </c>
      <c r="D48" s="27" t="s">
        <v>132</v>
      </c>
      <c r="E48" s="27" t="s">
        <v>203</v>
      </c>
      <c r="F48" s="27" t="s">
        <v>119</v>
      </c>
      <c r="G48" s="31">
        <f>G49</f>
        <v>27.2</v>
      </c>
    </row>
    <row r="49" spans="1:7" s="9" customFormat="1" ht="47.25">
      <c r="A49" s="27" t="s">
        <v>51</v>
      </c>
      <c r="B49" s="26" t="s">
        <v>121</v>
      </c>
      <c r="C49" s="27">
        <v>831</v>
      </c>
      <c r="D49" s="27" t="s">
        <v>132</v>
      </c>
      <c r="E49" s="27" t="s">
        <v>203</v>
      </c>
      <c r="F49" s="27" t="s">
        <v>122</v>
      </c>
      <c r="G49" s="31">
        <v>27.2</v>
      </c>
    </row>
    <row r="50" spans="1:7" s="13" customFormat="1" ht="33" customHeight="1">
      <c r="A50" s="27" t="s">
        <v>146</v>
      </c>
      <c r="B50" s="26" t="s">
        <v>13</v>
      </c>
      <c r="C50" s="27">
        <v>831</v>
      </c>
      <c r="D50" s="27" t="s">
        <v>140</v>
      </c>
      <c r="E50" s="27"/>
      <c r="F50" s="27"/>
      <c r="G50" s="31">
        <v>25</v>
      </c>
    </row>
    <row r="51" spans="1:7" s="9" customFormat="1" ht="15" customHeight="1">
      <c r="A51" s="27" t="s">
        <v>47</v>
      </c>
      <c r="B51" s="26" t="s">
        <v>41</v>
      </c>
      <c r="C51" s="27">
        <v>831</v>
      </c>
      <c r="D51" s="27" t="s">
        <v>172</v>
      </c>
      <c r="E51" s="27"/>
      <c r="F51" s="27"/>
      <c r="G51" s="31">
        <v>25</v>
      </c>
    </row>
    <row r="52" spans="1:7" s="9" customFormat="1" ht="96" customHeight="1">
      <c r="A52" s="27" t="s">
        <v>149</v>
      </c>
      <c r="B52" s="26" t="s">
        <v>247</v>
      </c>
      <c r="C52" s="27">
        <v>831</v>
      </c>
      <c r="D52" s="27" t="s">
        <v>172</v>
      </c>
      <c r="E52" s="27" t="s">
        <v>187</v>
      </c>
      <c r="F52" s="27"/>
      <c r="G52" s="31">
        <v>25</v>
      </c>
    </row>
    <row r="53" spans="1:7" s="9" customFormat="1" ht="63.75" customHeight="1">
      <c r="A53" s="27" t="s">
        <v>150</v>
      </c>
      <c r="B53" s="26" t="s">
        <v>215</v>
      </c>
      <c r="C53" s="27">
        <v>831</v>
      </c>
      <c r="D53" s="27" t="s">
        <v>172</v>
      </c>
      <c r="E53" s="27" t="s">
        <v>208</v>
      </c>
      <c r="F53" s="27"/>
      <c r="G53" s="31">
        <v>25</v>
      </c>
    </row>
    <row r="54" spans="1:7" s="9" customFormat="1" ht="177.75" customHeight="1">
      <c r="A54" s="27" t="s">
        <v>151</v>
      </c>
      <c r="B54" s="26" t="s">
        <v>248</v>
      </c>
      <c r="C54" s="27">
        <v>831</v>
      </c>
      <c r="D54" s="27" t="s">
        <v>172</v>
      </c>
      <c r="E54" s="27" t="s">
        <v>7</v>
      </c>
      <c r="F54" s="27"/>
      <c r="G54" s="31">
        <f>G57</f>
        <v>25</v>
      </c>
    </row>
    <row r="55" spans="1:7" s="9" customFormat="1" ht="60" customHeight="1" hidden="1">
      <c r="A55" s="27" t="s">
        <v>146</v>
      </c>
      <c r="B55" s="26" t="s">
        <v>107</v>
      </c>
      <c r="C55" s="27">
        <v>831</v>
      </c>
      <c r="D55" s="27" t="s">
        <v>172</v>
      </c>
      <c r="E55" s="27" t="s">
        <v>173</v>
      </c>
      <c r="F55" s="27" t="s">
        <v>108</v>
      </c>
      <c r="G55" s="31">
        <f>G56</f>
        <v>0</v>
      </c>
    </row>
    <row r="56" spans="1:7" s="9" customFormat="1" ht="25.5" customHeight="1" hidden="1">
      <c r="A56" s="27" t="s">
        <v>47</v>
      </c>
      <c r="B56" s="26" t="s">
        <v>171</v>
      </c>
      <c r="C56" s="27">
        <v>831</v>
      </c>
      <c r="D56" s="27" t="s">
        <v>172</v>
      </c>
      <c r="E56" s="27" t="s">
        <v>173</v>
      </c>
      <c r="F56" s="27" t="s">
        <v>33</v>
      </c>
      <c r="G56" s="31"/>
    </row>
    <row r="57" spans="1:7" s="9" customFormat="1" ht="35.25" customHeight="1">
      <c r="A57" s="27" t="s">
        <v>295</v>
      </c>
      <c r="B57" s="26" t="s">
        <v>118</v>
      </c>
      <c r="C57" s="27">
        <v>831</v>
      </c>
      <c r="D57" s="27" t="s">
        <v>172</v>
      </c>
      <c r="E57" s="27" t="s">
        <v>7</v>
      </c>
      <c r="F57" s="27" t="s">
        <v>119</v>
      </c>
      <c r="G57" s="31">
        <f>G58</f>
        <v>25</v>
      </c>
    </row>
    <row r="58" spans="1:7" s="9" customFormat="1" ht="47.25">
      <c r="A58" s="27" t="s">
        <v>268</v>
      </c>
      <c r="B58" s="26" t="s">
        <v>121</v>
      </c>
      <c r="C58" s="27">
        <v>831</v>
      </c>
      <c r="D58" s="27" t="s">
        <v>172</v>
      </c>
      <c r="E58" s="27" t="s">
        <v>7</v>
      </c>
      <c r="F58" s="27" t="s">
        <v>122</v>
      </c>
      <c r="G58" s="31">
        <v>25</v>
      </c>
    </row>
    <row r="59" spans="1:7" s="9" customFormat="1" ht="157.5" hidden="1">
      <c r="A59" s="27" t="s">
        <v>149</v>
      </c>
      <c r="B59" s="26" t="s">
        <v>248</v>
      </c>
      <c r="C59" s="27">
        <v>831</v>
      </c>
      <c r="D59" s="27" t="s">
        <v>172</v>
      </c>
      <c r="E59" s="27" t="s">
        <v>7</v>
      </c>
      <c r="F59" s="27"/>
      <c r="G59" s="31">
        <v>1</v>
      </c>
    </row>
    <row r="60" spans="1:7" s="9" customFormat="1" ht="31.5" hidden="1">
      <c r="A60" s="27" t="s">
        <v>150</v>
      </c>
      <c r="B60" s="26" t="s">
        <v>118</v>
      </c>
      <c r="C60" s="27">
        <v>831</v>
      </c>
      <c r="D60" s="27" t="s">
        <v>172</v>
      </c>
      <c r="E60" s="27" t="s">
        <v>7</v>
      </c>
      <c r="F60" s="27" t="s">
        <v>119</v>
      </c>
      <c r="G60" s="31">
        <v>1</v>
      </c>
    </row>
    <row r="61" spans="1:7" s="9" customFormat="1" ht="47.25" hidden="1">
      <c r="A61" s="27" t="s">
        <v>151</v>
      </c>
      <c r="B61" s="26" t="s">
        <v>121</v>
      </c>
      <c r="C61" s="27">
        <v>831</v>
      </c>
      <c r="D61" s="27" t="s">
        <v>172</v>
      </c>
      <c r="E61" s="27" t="s">
        <v>7</v>
      </c>
      <c r="F61" s="27" t="s">
        <v>122</v>
      </c>
      <c r="G61" s="31">
        <v>1</v>
      </c>
    </row>
    <row r="62" spans="1:7" s="9" customFormat="1" ht="15.75">
      <c r="A62" s="27" t="s">
        <v>269</v>
      </c>
      <c r="B62" s="26" t="s">
        <v>14</v>
      </c>
      <c r="C62" s="27">
        <v>831</v>
      </c>
      <c r="D62" s="32" t="s">
        <v>145</v>
      </c>
      <c r="E62" s="32"/>
      <c r="F62" s="32"/>
      <c r="G62" s="31">
        <f>G63</f>
        <v>825.1700000000001</v>
      </c>
    </row>
    <row r="63" spans="1:7" s="9" customFormat="1" ht="15.75" customHeight="1">
      <c r="A63" s="27" t="s">
        <v>270</v>
      </c>
      <c r="B63" s="26" t="s">
        <v>147</v>
      </c>
      <c r="C63" s="27">
        <v>831</v>
      </c>
      <c r="D63" s="32" t="s">
        <v>148</v>
      </c>
      <c r="E63" s="32"/>
      <c r="F63" s="32"/>
      <c r="G63" s="31">
        <f>G64</f>
        <v>825.1700000000001</v>
      </c>
    </row>
    <row r="64" spans="1:7" s="9" customFormat="1" ht="78.75">
      <c r="A64" s="27">
        <f>A63+1</f>
        <v>46</v>
      </c>
      <c r="B64" s="26" t="s">
        <v>249</v>
      </c>
      <c r="C64" s="27">
        <v>831</v>
      </c>
      <c r="D64" s="32" t="s">
        <v>148</v>
      </c>
      <c r="E64" s="27" t="s">
        <v>187</v>
      </c>
      <c r="F64" s="32"/>
      <c r="G64" s="31">
        <f>G65</f>
        <v>825.1700000000001</v>
      </c>
    </row>
    <row r="65" spans="1:9" s="9" customFormat="1" ht="63.75" customHeight="1">
      <c r="A65" s="27">
        <f>A64+1</f>
        <v>47</v>
      </c>
      <c r="B65" s="26" t="s">
        <v>251</v>
      </c>
      <c r="C65" s="27">
        <v>831</v>
      </c>
      <c r="D65" s="32" t="s">
        <v>148</v>
      </c>
      <c r="E65" s="27" t="s">
        <v>176</v>
      </c>
      <c r="F65" s="32"/>
      <c r="G65" s="31">
        <f>G66+G69+G72+G75+G78+G81</f>
        <v>825.1700000000001</v>
      </c>
      <c r="I65" s="14"/>
    </row>
    <row r="66" spans="1:9" s="9" customFormat="1" ht="193.5" customHeight="1">
      <c r="A66" s="27" t="s">
        <v>271</v>
      </c>
      <c r="B66" s="55" t="s">
        <v>259</v>
      </c>
      <c r="C66" s="27">
        <v>831</v>
      </c>
      <c r="D66" s="32" t="s">
        <v>148</v>
      </c>
      <c r="E66" s="27" t="s">
        <v>258</v>
      </c>
      <c r="F66" s="32"/>
      <c r="G66" s="31">
        <f>G67</f>
        <v>67</v>
      </c>
      <c r="I66" s="14"/>
    </row>
    <row r="67" spans="1:9" s="9" customFormat="1" ht="42" customHeight="1">
      <c r="A67" s="27" t="s">
        <v>272</v>
      </c>
      <c r="B67" s="26" t="s">
        <v>118</v>
      </c>
      <c r="C67" s="27">
        <v>831</v>
      </c>
      <c r="D67" s="32" t="s">
        <v>148</v>
      </c>
      <c r="E67" s="27" t="s">
        <v>258</v>
      </c>
      <c r="F67" s="27" t="s">
        <v>119</v>
      </c>
      <c r="G67" s="31">
        <f>G68</f>
        <v>67</v>
      </c>
      <c r="I67" s="14"/>
    </row>
    <row r="68" spans="1:9" s="9" customFormat="1" ht="55.5" customHeight="1">
      <c r="A68" s="27" t="s">
        <v>296</v>
      </c>
      <c r="B68" s="26" t="s">
        <v>121</v>
      </c>
      <c r="C68" s="27">
        <v>831</v>
      </c>
      <c r="D68" s="32" t="s">
        <v>148</v>
      </c>
      <c r="E68" s="27" t="s">
        <v>258</v>
      </c>
      <c r="F68" s="27" t="s">
        <v>122</v>
      </c>
      <c r="G68" s="31">
        <v>67</v>
      </c>
      <c r="I68" s="14"/>
    </row>
    <row r="69" spans="1:9" s="9" customFormat="1" ht="238.5" customHeight="1">
      <c r="A69" s="27" t="s">
        <v>297</v>
      </c>
      <c r="B69" s="26" t="s">
        <v>278</v>
      </c>
      <c r="C69" s="27">
        <v>831</v>
      </c>
      <c r="D69" s="32" t="s">
        <v>148</v>
      </c>
      <c r="E69" s="27" t="s">
        <v>279</v>
      </c>
      <c r="F69" s="27"/>
      <c r="G69" s="31">
        <v>500</v>
      </c>
      <c r="I69" s="14"/>
    </row>
    <row r="70" spans="1:9" s="9" customFormat="1" ht="41.25" customHeight="1">
      <c r="A70" s="27" t="s">
        <v>257</v>
      </c>
      <c r="B70" s="26" t="s">
        <v>118</v>
      </c>
      <c r="C70" s="27">
        <v>831</v>
      </c>
      <c r="D70" s="32" t="s">
        <v>148</v>
      </c>
      <c r="E70" s="27" t="s">
        <v>279</v>
      </c>
      <c r="F70" s="32" t="s">
        <v>119</v>
      </c>
      <c r="G70" s="31">
        <f>G71</f>
        <v>500</v>
      </c>
      <c r="I70" s="14"/>
    </row>
    <row r="71" spans="1:9" s="9" customFormat="1" ht="60.75" customHeight="1">
      <c r="A71" s="27" t="s">
        <v>234</v>
      </c>
      <c r="B71" s="26" t="s">
        <v>121</v>
      </c>
      <c r="C71" s="27">
        <v>831</v>
      </c>
      <c r="D71" s="32" t="s">
        <v>148</v>
      </c>
      <c r="E71" s="27" t="s">
        <v>279</v>
      </c>
      <c r="F71" s="32" t="s">
        <v>122</v>
      </c>
      <c r="G71" s="31">
        <v>500</v>
      </c>
      <c r="I71" s="14"/>
    </row>
    <row r="72" spans="1:9" s="9" customFormat="1" ht="160.5" customHeight="1">
      <c r="A72" s="27">
        <f aca="true" t="shared" si="0" ref="A72:A135">A71+1</f>
        <v>54</v>
      </c>
      <c r="B72" s="26" t="s">
        <v>266</v>
      </c>
      <c r="C72" s="27" t="s">
        <v>0</v>
      </c>
      <c r="D72" s="32" t="s">
        <v>148</v>
      </c>
      <c r="E72" s="27" t="s">
        <v>267</v>
      </c>
      <c r="F72" s="32"/>
      <c r="G72" s="31">
        <f>G73</f>
        <v>98.9</v>
      </c>
      <c r="I72" s="14"/>
    </row>
    <row r="73" spans="1:9" s="9" customFormat="1" ht="34.5" customHeight="1">
      <c r="A73" s="27">
        <f t="shared" si="0"/>
        <v>55</v>
      </c>
      <c r="B73" s="26" t="s">
        <v>118</v>
      </c>
      <c r="C73" s="27" t="s">
        <v>0</v>
      </c>
      <c r="D73" s="32" t="s">
        <v>148</v>
      </c>
      <c r="E73" s="27" t="s">
        <v>267</v>
      </c>
      <c r="F73" s="32" t="s">
        <v>119</v>
      </c>
      <c r="G73" s="31">
        <f>G74</f>
        <v>98.9</v>
      </c>
      <c r="I73" s="14"/>
    </row>
    <row r="74" spans="1:9" s="9" customFormat="1" ht="48" customHeight="1">
      <c r="A74" s="27">
        <f t="shared" si="0"/>
        <v>56</v>
      </c>
      <c r="B74" s="26" t="s">
        <v>121</v>
      </c>
      <c r="C74" s="27" t="s">
        <v>0</v>
      </c>
      <c r="D74" s="32" t="s">
        <v>148</v>
      </c>
      <c r="E74" s="27" t="s">
        <v>267</v>
      </c>
      <c r="F74" s="62">
        <v>240</v>
      </c>
      <c r="G74" s="31">
        <v>98.9</v>
      </c>
      <c r="I74" s="14"/>
    </row>
    <row r="75" spans="1:7" s="9" customFormat="1" ht="176.25" customHeight="1">
      <c r="A75" s="27">
        <f t="shared" si="0"/>
        <v>57</v>
      </c>
      <c r="B75" s="26" t="s">
        <v>250</v>
      </c>
      <c r="C75" s="27">
        <v>831</v>
      </c>
      <c r="D75" s="32" t="s">
        <v>148</v>
      </c>
      <c r="E75" s="27" t="s">
        <v>174</v>
      </c>
      <c r="F75" s="32"/>
      <c r="G75" s="31">
        <f>G76</f>
        <v>85.7</v>
      </c>
    </row>
    <row r="76" spans="1:7" s="9" customFormat="1" ht="36" customHeight="1">
      <c r="A76" s="27">
        <f t="shared" si="0"/>
        <v>58</v>
      </c>
      <c r="B76" s="26" t="s">
        <v>118</v>
      </c>
      <c r="C76" s="27">
        <v>831</v>
      </c>
      <c r="D76" s="32" t="s">
        <v>148</v>
      </c>
      <c r="E76" s="32" t="s">
        <v>174</v>
      </c>
      <c r="F76" s="27" t="s">
        <v>119</v>
      </c>
      <c r="G76" s="31">
        <v>85.7</v>
      </c>
    </row>
    <row r="77" spans="1:7" s="9" customFormat="1" ht="47.25">
      <c r="A77" s="27">
        <f t="shared" si="0"/>
        <v>59</v>
      </c>
      <c r="B77" s="26" t="s">
        <v>121</v>
      </c>
      <c r="C77" s="27">
        <v>831</v>
      </c>
      <c r="D77" s="27" t="s">
        <v>148</v>
      </c>
      <c r="E77" s="27" t="s">
        <v>174</v>
      </c>
      <c r="F77" s="27" t="s">
        <v>122</v>
      </c>
      <c r="G77" s="31">
        <v>85.7</v>
      </c>
    </row>
    <row r="78" spans="1:7" s="9" customFormat="1" ht="205.5" thickBot="1">
      <c r="A78" s="27">
        <f t="shared" si="0"/>
        <v>60</v>
      </c>
      <c r="B78" s="59" t="s">
        <v>260</v>
      </c>
      <c r="C78" s="58">
        <v>831</v>
      </c>
      <c r="D78" s="32" t="s">
        <v>148</v>
      </c>
      <c r="E78" s="32" t="s">
        <v>261</v>
      </c>
      <c r="F78" s="27"/>
      <c r="G78" s="31">
        <f>G79</f>
        <v>0.07</v>
      </c>
    </row>
    <row r="79" spans="1:7" s="9" customFormat="1" ht="31.5">
      <c r="A79" s="27">
        <f t="shared" si="0"/>
        <v>61</v>
      </c>
      <c r="B79" s="26" t="s">
        <v>118</v>
      </c>
      <c r="C79" s="27">
        <v>831</v>
      </c>
      <c r="D79" s="32" t="s">
        <v>148</v>
      </c>
      <c r="E79" s="32" t="s">
        <v>261</v>
      </c>
      <c r="F79" s="27" t="s">
        <v>119</v>
      </c>
      <c r="G79" s="31">
        <f>G80</f>
        <v>0.07</v>
      </c>
    </row>
    <row r="80" spans="1:7" s="9" customFormat="1" ht="47.25">
      <c r="A80" s="27">
        <f t="shared" si="0"/>
        <v>62</v>
      </c>
      <c r="B80" s="26" t="s">
        <v>121</v>
      </c>
      <c r="C80" s="27">
        <v>831</v>
      </c>
      <c r="D80" s="32" t="s">
        <v>148</v>
      </c>
      <c r="E80" s="32" t="s">
        <v>261</v>
      </c>
      <c r="F80" s="27" t="s">
        <v>122</v>
      </c>
      <c r="G80" s="31">
        <v>0.07</v>
      </c>
    </row>
    <row r="81" spans="1:7" s="9" customFormat="1" ht="255" customHeight="1">
      <c r="A81" s="27">
        <f t="shared" si="0"/>
        <v>63</v>
      </c>
      <c r="B81" s="26" t="s">
        <v>280</v>
      </c>
      <c r="C81" s="27">
        <v>831</v>
      </c>
      <c r="D81" s="32" t="s">
        <v>148</v>
      </c>
      <c r="E81" s="32" t="s">
        <v>281</v>
      </c>
      <c r="F81" s="27"/>
      <c r="G81" s="31">
        <f>G82</f>
        <v>73.5</v>
      </c>
    </row>
    <row r="82" spans="1:7" s="9" customFormat="1" ht="31.5">
      <c r="A82" s="27">
        <f t="shared" si="0"/>
        <v>64</v>
      </c>
      <c r="B82" s="26" t="s">
        <v>118</v>
      </c>
      <c r="C82" s="27">
        <v>831</v>
      </c>
      <c r="D82" s="32" t="s">
        <v>148</v>
      </c>
      <c r="E82" s="32" t="s">
        <v>281</v>
      </c>
      <c r="F82" s="27" t="s">
        <v>119</v>
      </c>
      <c r="G82" s="31">
        <v>73.5</v>
      </c>
    </row>
    <row r="83" spans="1:7" s="9" customFormat="1" ht="47.25">
      <c r="A83" s="27">
        <f t="shared" si="0"/>
        <v>65</v>
      </c>
      <c r="B83" s="26" t="s">
        <v>121</v>
      </c>
      <c r="C83" s="27">
        <v>831</v>
      </c>
      <c r="D83" s="32" t="s">
        <v>148</v>
      </c>
      <c r="E83" s="32" t="s">
        <v>281</v>
      </c>
      <c r="F83" s="27" t="s">
        <v>122</v>
      </c>
      <c r="G83" s="31">
        <v>73.5</v>
      </c>
    </row>
    <row r="84" spans="1:7" s="13" customFormat="1" ht="15.75">
      <c r="A84" s="27">
        <f t="shared" si="0"/>
        <v>66</v>
      </c>
      <c r="B84" s="26" t="s">
        <v>15</v>
      </c>
      <c r="C84" s="27">
        <v>831</v>
      </c>
      <c r="D84" s="27" t="s">
        <v>152</v>
      </c>
      <c r="E84" s="27"/>
      <c r="F84" s="27"/>
      <c r="G84" s="31">
        <f>G85+G104+G118</f>
        <v>759.4</v>
      </c>
    </row>
    <row r="85" spans="1:7" s="13" customFormat="1" ht="15.75">
      <c r="A85" s="27">
        <f t="shared" si="0"/>
        <v>67</v>
      </c>
      <c r="B85" s="26" t="s">
        <v>1</v>
      </c>
      <c r="C85" s="27" t="s">
        <v>0</v>
      </c>
      <c r="D85" s="27" t="s">
        <v>256</v>
      </c>
      <c r="E85" s="27"/>
      <c r="F85" s="27"/>
      <c r="G85" s="31">
        <f>G86</f>
        <v>24.6</v>
      </c>
    </row>
    <row r="86" spans="1:7" s="13" customFormat="1" ht="78.75">
      <c r="A86" s="27">
        <f t="shared" si="0"/>
        <v>68</v>
      </c>
      <c r="B86" s="26" t="s">
        <v>249</v>
      </c>
      <c r="C86" s="27">
        <v>831</v>
      </c>
      <c r="D86" s="27" t="s">
        <v>256</v>
      </c>
      <c r="E86" s="27" t="s">
        <v>187</v>
      </c>
      <c r="F86" s="27"/>
      <c r="G86" s="31">
        <f>G87</f>
        <v>24.6</v>
      </c>
    </row>
    <row r="87" spans="1:7" s="13" customFormat="1" ht="47.25">
      <c r="A87" s="27">
        <f t="shared" si="0"/>
        <v>69</v>
      </c>
      <c r="B87" s="26" t="s">
        <v>3</v>
      </c>
      <c r="C87" s="27">
        <v>831</v>
      </c>
      <c r="D87" s="27" t="s">
        <v>256</v>
      </c>
      <c r="E87" s="27" t="s">
        <v>4</v>
      </c>
      <c r="F87" s="27"/>
      <c r="G87" s="31">
        <f>G101</f>
        <v>24.6</v>
      </c>
    </row>
    <row r="88" spans="1:7" s="13" customFormat="1" ht="189" hidden="1">
      <c r="A88" s="27">
        <f t="shared" si="0"/>
        <v>70</v>
      </c>
      <c r="B88" s="26" t="s">
        <v>240</v>
      </c>
      <c r="C88" s="27" t="s">
        <v>0</v>
      </c>
      <c r="D88" s="27" t="s">
        <v>2</v>
      </c>
      <c r="E88" s="27" t="s">
        <v>237</v>
      </c>
      <c r="F88" s="27"/>
      <c r="G88" s="31"/>
    </row>
    <row r="89" spans="1:7" s="13" customFormat="1" ht="31.5" hidden="1">
      <c r="A89" s="27">
        <f t="shared" si="0"/>
        <v>71</v>
      </c>
      <c r="B89" s="26" t="s">
        <v>118</v>
      </c>
      <c r="C89" s="27" t="s">
        <v>0</v>
      </c>
      <c r="D89" s="27" t="s">
        <v>2</v>
      </c>
      <c r="E89" s="27" t="s">
        <v>237</v>
      </c>
      <c r="F89" s="27" t="s">
        <v>119</v>
      </c>
      <c r="G89" s="31"/>
    </row>
    <row r="90" spans="1:7" s="13" customFormat="1" ht="47.25" hidden="1">
      <c r="A90" s="27">
        <f t="shared" si="0"/>
        <v>72</v>
      </c>
      <c r="B90" s="26" t="s">
        <v>121</v>
      </c>
      <c r="C90" s="27" t="s">
        <v>0</v>
      </c>
      <c r="D90" s="27" t="s">
        <v>2</v>
      </c>
      <c r="E90" s="27" t="s">
        <v>237</v>
      </c>
      <c r="F90" s="27" t="s">
        <v>122</v>
      </c>
      <c r="G90" s="31"/>
    </row>
    <row r="91" spans="1:7" s="13" customFormat="1" ht="267.75" hidden="1">
      <c r="A91" s="27">
        <f t="shared" si="0"/>
        <v>73</v>
      </c>
      <c r="B91" s="26" t="s">
        <v>217</v>
      </c>
      <c r="C91" s="27" t="s">
        <v>0</v>
      </c>
      <c r="D91" s="27" t="s">
        <v>218</v>
      </c>
      <c r="E91" s="27" t="s">
        <v>219</v>
      </c>
      <c r="F91" s="27"/>
      <c r="G91" s="31"/>
    </row>
    <row r="92" spans="1:7" s="13" customFormat="1" ht="159.75" customHeight="1" hidden="1">
      <c r="A92" s="27">
        <f t="shared" si="0"/>
        <v>74</v>
      </c>
      <c r="B92" s="26" t="s">
        <v>216</v>
      </c>
      <c r="C92" s="27" t="s">
        <v>0</v>
      </c>
      <c r="D92" s="27" t="s">
        <v>2</v>
      </c>
      <c r="E92" s="27" t="s">
        <v>219</v>
      </c>
      <c r="F92" s="27"/>
      <c r="G92" s="31"/>
    </row>
    <row r="93" spans="1:7" s="13" customFormat="1" ht="36.75" customHeight="1" hidden="1">
      <c r="A93" s="27">
        <f t="shared" si="0"/>
        <v>75</v>
      </c>
      <c r="B93" s="26" t="s">
        <v>118</v>
      </c>
      <c r="C93" s="27" t="s">
        <v>0</v>
      </c>
      <c r="D93" s="27" t="s">
        <v>2</v>
      </c>
      <c r="E93" s="27" t="s">
        <v>219</v>
      </c>
      <c r="F93" s="27" t="s">
        <v>119</v>
      </c>
      <c r="G93" s="31"/>
    </row>
    <row r="94" spans="1:7" s="13" customFormat="1" ht="50.25" customHeight="1" hidden="1">
      <c r="A94" s="27">
        <f t="shared" si="0"/>
        <v>76</v>
      </c>
      <c r="B94" s="26" t="s">
        <v>121</v>
      </c>
      <c r="C94" s="27" t="s">
        <v>0</v>
      </c>
      <c r="D94" s="27" t="s">
        <v>2</v>
      </c>
      <c r="E94" s="27" t="s">
        <v>219</v>
      </c>
      <c r="F94" s="27" t="s">
        <v>122</v>
      </c>
      <c r="G94" s="31"/>
    </row>
    <row r="95" spans="1:7" s="13" customFormat="1" ht="114.75" customHeight="1" hidden="1">
      <c r="A95" s="27">
        <f t="shared" si="0"/>
        <v>77</v>
      </c>
      <c r="B95" s="51" t="s">
        <v>241</v>
      </c>
      <c r="C95" s="27" t="s">
        <v>0</v>
      </c>
      <c r="D95" s="27" t="s">
        <v>2</v>
      </c>
      <c r="E95" s="27" t="s">
        <v>238</v>
      </c>
      <c r="F95" s="27"/>
      <c r="G95" s="31"/>
    </row>
    <row r="96" spans="1:7" s="13" customFormat="1" ht="50.25" customHeight="1" hidden="1">
      <c r="A96" s="27">
        <f t="shared" si="0"/>
        <v>78</v>
      </c>
      <c r="B96" s="26" t="s">
        <v>118</v>
      </c>
      <c r="C96" s="27" t="s">
        <v>0</v>
      </c>
      <c r="D96" s="27" t="s">
        <v>2</v>
      </c>
      <c r="E96" s="27" t="s">
        <v>238</v>
      </c>
      <c r="F96" s="27" t="s">
        <v>119</v>
      </c>
      <c r="G96" s="31"/>
    </row>
    <row r="97" spans="1:7" s="13" customFormat="1" ht="50.25" customHeight="1" hidden="1">
      <c r="A97" s="27">
        <f t="shared" si="0"/>
        <v>79</v>
      </c>
      <c r="B97" s="26" t="s">
        <v>121</v>
      </c>
      <c r="C97" s="27" t="s">
        <v>0</v>
      </c>
      <c r="D97" s="27" t="s">
        <v>2</v>
      </c>
      <c r="E97" s="27" t="s">
        <v>238</v>
      </c>
      <c r="F97" s="27" t="s">
        <v>122</v>
      </c>
      <c r="G97" s="31"/>
    </row>
    <row r="98" spans="1:7" s="13" customFormat="1" ht="174.75" customHeight="1" hidden="1">
      <c r="A98" s="27">
        <f t="shared" si="0"/>
        <v>80</v>
      </c>
      <c r="B98" s="51" t="s">
        <v>242</v>
      </c>
      <c r="C98" s="27" t="s">
        <v>0</v>
      </c>
      <c r="D98" s="27" t="s">
        <v>2</v>
      </c>
      <c r="E98" s="27" t="s">
        <v>239</v>
      </c>
      <c r="F98" s="27"/>
      <c r="G98" s="31"/>
    </row>
    <row r="99" spans="1:7" s="13" customFormat="1" ht="50.25" customHeight="1" hidden="1">
      <c r="A99" s="27">
        <f t="shared" si="0"/>
        <v>81</v>
      </c>
      <c r="B99" s="26" t="s">
        <v>118</v>
      </c>
      <c r="C99" s="27" t="s">
        <v>0</v>
      </c>
      <c r="D99" s="27" t="s">
        <v>2</v>
      </c>
      <c r="E99" s="27" t="s">
        <v>239</v>
      </c>
      <c r="F99" s="27" t="s">
        <v>119</v>
      </c>
      <c r="G99" s="31"/>
    </row>
    <row r="100" spans="1:7" s="13" customFormat="1" ht="50.25" customHeight="1" hidden="1">
      <c r="A100" s="27">
        <f t="shared" si="0"/>
        <v>82</v>
      </c>
      <c r="B100" s="26" t="s">
        <v>121</v>
      </c>
      <c r="C100" s="27" t="s">
        <v>0</v>
      </c>
      <c r="D100" s="27" t="s">
        <v>2</v>
      </c>
      <c r="E100" s="27" t="s">
        <v>239</v>
      </c>
      <c r="F100" s="27" t="s">
        <v>122</v>
      </c>
      <c r="G100" s="31"/>
    </row>
    <row r="101" spans="1:7" s="13" customFormat="1" ht="148.5" customHeight="1">
      <c r="A101" s="27" t="s">
        <v>298</v>
      </c>
      <c r="B101" s="50" t="s">
        <v>254</v>
      </c>
      <c r="C101" s="27" t="s">
        <v>0</v>
      </c>
      <c r="D101" s="27" t="s">
        <v>256</v>
      </c>
      <c r="E101" s="27" t="s">
        <v>255</v>
      </c>
      <c r="F101" s="27"/>
      <c r="G101" s="31">
        <f>G102</f>
        <v>24.6</v>
      </c>
    </row>
    <row r="102" spans="1:7" s="13" customFormat="1" ht="31.5">
      <c r="A102" s="27">
        <f t="shared" si="0"/>
        <v>71</v>
      </c>
      <c r="B102" s="26" t="s">
        <v>118</v>
      </c>
      <c r="C102" s="27" t="s">
        <v>0</v>
      </c>
      <c r="D102" s="27" t="s">
        <v>256</v>
      </c>
      <c r="E102" s="27" t="s">
        <v>255</v>
      </c>
      <c r="F102" s="27" t="s">
        <v>119</v>
      </c>
      <c r="G102" s="31">
        <f>G103</f>
        <v>24.6</v>
      </c>
    </row>
    <row r="103" spans="1:7" s="13" customFormat="1" ht="47.25">
      <c r="A103" s="27">
        <f t="shared" si="0"/>
        <v>72</v>
      </c>
      <c r="B103" s="26" t="s">
        <v>121</v>
      </c>
      <c r="C103" s="27" t="s">
        <v>0</v>
      </c>
      <c r="D103" s="27" t="s">
        <v>256</v>
      </c>
      <c r="E103" s="27" t="s">
        <v>255</v>
      </c>
      <c r="F103" s="27" t="s">
        <v>122</v>
      </c>
      <c r="G103" s="31">
        <v>24.6</v>
      </c>
    </row>
    <row r="104" spans="1:7" s="13" customFormat="1" ht="18.75">
      <c r="A104" s="27">
        <f t="shared" si="0"/>
        <v>73</v>
      </c>
      <c r="B104" s="61" t="s">
        <v>264</v>
      </c>
      <c r="C104" s="27" t="s">
        <v>0</v>
      </c>
      <c r="D104" s="27" t="s">
        <v>2</v>
      </c>
      <c r="E104" s="27"/>
      <c r="F104" s="27"/>
      <c r="G104" s="31">
        <f>G105+G115</f>
        <v>215.5</v>
      </c>
    </row>
    <row r="105" spans="1:7" s="13" customFormat="1" ht="20.25" customHeight="1">
      <c r="A105" s="27">
        <f t="shared" si="0"/>
        <v>74</v>
      </c>
      <c r="B105" s="60" t="s">
        <v>205</v>
      </c>
      <c r="C105" s="27" t="s">
        <v>0</v>
      </c>
      <c r="D105" s="27" t="s">
        <v>2</v>
      </c>
      <c r="E105" s="27" t="s">
        <v>265</v>
      </c>
      <c r="F105" s="27"/>
      <c r="G105" s="31">
        <f>G106</f>
        <v>150.5</v>
      </c>
    </row>
    <row r="106" spans="1:7" s="13" customFormat="1" ht="31.5">
      <c r="A106" s="27">
        <f t="shared" si="0"/>
        <v>75</v>
      </c>
      <c r="B106" s="26" t="s">
        <v>220</v>
      </c>
      <c r="C106" s="27" t="s">
        <v>0</v>
      </c>
      <c r="D106" s="27" t="s">
        <v>2</v>
      </c>
      <c r="E106" s="27" t="s">
        <v>294</v>
      </c>
      <c r="F106" s="27"/>
      <c r="G106" s="31">
        <f>G107</f>
        <v>150.5</v>
      </c>
    </row>
    <row r="107" spans="1:7" s="13" customFormat="1" ht="22.5" customHeight="1">
      <c r="A107" s="27">
        <f t="shared" si="0"/>
        <v>76</v>
      </c>
      <c r="B107" s="26" t="s">
        <v>196</v>
      </c>
      <c r="C107" s="27" t="s">
        <v>0</v>
      </c>
      <c r="D107" s="27" t="s">
        <v>2</v>
      </c>
      <c r="E107" s="27" t="s">
        <v>221</v>
      </c>
      <c r="F107" s="27" t="s">
        <v>119</v>
      </c>
      <c r="G107" s="31">
        <f>G108</f>
        <v>150.5</v>
      </c>
    </row>
    <row r="108" spans="1:7" s="13" customFormat="1" ht="21.75" customHeight="1">
      <c r="A108" s="27">
        <f t="shared" si="0"/>
        <v>77</v>
      </c>
      <c r="B108" s="26" t="s">
        <v>243</v>
      </c>
      <c r="C108" s="27" t="s">
        <v>0</v>
      </c>
      <c r="D108" s="27" t="s">
        <v>2</v>
      </c>
      <c r="E108" s="27" t="s">
        <v>221</v>
      </c>
      <c r="F108" s="27" t="s">
        <v>122</v>
      </c>
      <c r="G108" s="31">
        <v>150.5</v>
      </c>
    </row>
    <row r="109" spans="1:7" s="13" customFormat="1" ht="31.5" hidden="1">
      <c r="A109" s="27">
        <f t="shared" si="0"/>
        <v>78</v>
      </c>
      <c r="B109" s="26" t="s">
        <v>220</v>
      </c>
      <c r="C109" s="27" t="s">
        <v>0</v>
      </c>
      <c r="D109" s="27" t="s">
        <v>2</v>
      </c>
      <c r="E109" s="27" t="s">
        <v>221</v>
      </c>
      <c r="F109" s="27"/>
      <c r="G109" s="31"/>
    </row>
    <row r="110" spans="1:7" s="13" customFormat="1" ht="31.5" hidden="1">
      <c r="A110" s="27">
        <f t="shared" si="0"/>
        <v>79</v>
      </c>
      <c r="B110" s="26" t="s">
        <v>196</v>
      </c>
      <c r="C110" s="27" t="s">
        <v>0</v>
      </c>
      <c r="D110" s="27" t="s">
        <v>2</v>
      </c>
      <c r="E110" s="27" t="s">
        <v>221</v>
      </c>
      <c r="F110" s="27" t="s">
        <v>119</v>
      </c>
      <c r="G110" s="31"/>
    </row>
    <row r="111" spans="1:7" s="13" customFormat="1" ht="31.5" hidden="1">
      <c r="A111" s="27">
        <f t="shared" si="0"/>
        <v>80</v>
      </c>
      <c r="B111" s="26" t="s">
        <v>243</v>
      </c>
      <c r="C111" s="27" t="s">
        <v>0</v>
      </c>
      <c r="D111" s="27" t="s">
        <v>2</v>
      </c>
      <c r="E111" s="27" t="s">
        <v>221</v>
      </c>
      <c r="F111" s="27" t="s">
        <v>122</v>
      </c>
      <c r="G111" s="31"/>
    </row>
    <row r="112" spans="1:7" s="13" customFormat="1" ht="31.5" hidden="1">
      <c r="A112" s="27">
        <f t="shared" si="0"/>
        <v>81</v>
      </c>
      <c r="B112" s="26" t="s">
        <v>222</v>
      </c>
      <c r="C112" s="27" t="s">
        <v>0</v>
      </c>
      <c r="D112" s="27" t="s">
        <v>2</v>
      </c>
      <c r="E112" s="27" t="s">
        <v>223</v>
      </c>
      <c r="F112" s="27"/>
      <c r="G112" s="31">
        <f>G113</f>
        <v>2</v>
      </c>
    </row>
    <row r="113" spans="1:7" s="13" customFormat="1" ht="31.5" hidden="1">
      <c r="A113" s="27">
        <f t="shared" si="0"/>
        <v>82</v>
      </c>
      <c r="B113" s="26" t="s">
        <v>196</v>
      </c>
      <c r="C113" s="27" t="s">
        <v>0</v>
      </c>
      <c r="D113" s="27" t="s">
        <v>2</v>
      </c>
      <c r="E113" s="27" t="s">
        <v>223</v>
      </c>
      <c r="F113" s="27" t="s">
        <v>194</v>
      </c>
      <c r="G113" s="31">
        <v>2</v>
      </c>
    </row>
    <row r="114" spans="1:7" s="13" customFormat="1" ht="31.5" hidden="1">
      <c r="A114" s="27">
        <f t="shared" si="0"/>
        <v>83</v>
      </c>
      <c r="B114" s="26" t="s">
        <v>243</v>
      </c>
      <c r="C114" s="27" t="s">
        <v>0</v>
      </c>
      <c r="D114" s="27" t="s">
        <v>2</v>
      </c>
      <c r="E114" s="27" t="s">
        <v>223</v>
      </c>
      <c r="F114" s="27" t="s">
        <v>193</v>
      </c>
      <c r="G114" s="31">
        <v>2</v>
      </c>
    </row>
    <row r="115" spans="1:7" s="13" customFormat="1" ht="21" customHeight="1">
      <c r="A115" s="27" t="s">
        <v>299</v>
      </c>
      <c r="B115" s="26" t="s">
        <v>207</v>
      </c>
      <c r="C115" s="27" t="s">
        <v>0</v>
      </c>
      <c r="D115" s="27" t="s">
        <v>2</v>
      </c>
      <c r="E115" s="27" t="s">
        <v>201</v>
      </c>
      <c r="F115" s="27"/>
      <c r="G115" s="31">
        <f>G116</f>
        <v>65</v>
      </c>
    </row>
    <row r="116" spans="1:7" s="13" customFormat="1" ht="19.5" customHeight="1">
      <c r="A116" s="27">
        <f t="shared" si="0"/>
        <v>79</v>
      </c>
      <c r="B116" s="26" t="s">
        <v>196</v>
      </c>
      <c r="C116" s="27" t="s">
        <v>0</v>
      </c>
      <c r="D116" s="27" t="s">
        <v>2</v>
      </c>
      <c r="E116" s="27" t="s">
        <v>201</v>
      </c>
      <c r="F116" s="27" t="s">
        <v>119</v>
      </c>
      <c r="G116" s="31">
        <v>65</v>
      </c>
    </row>
    <row r="117" spans="1:7" s="13" customFormat="1" ht="18.75" customHeight="1">
      <c r="A117" s="27">
        <f t="shared" si="0"/>
        <v>80</v>
      </c>
      <c r="B117" s="26" t="s">
        <v>243</v>
      </c>
      <c r="C117" s="27" t="s">
        <v>0</v>
      </c>
      <c r="D117" s="27" t="s">
        <v>2</v>
      </c>
      <c r="E117" s="27" t="s">
        <v>201</v>
      </c>
      <c r="F117" s="27" t="s">
        <v>122</v>
      </c>
      <c r="G117" s="31">
        <v>65</v>
      </c>
    </row>
    <row r="118" spans="1:7" s="9" customFormat="1" ht="15.75">
      <c r="A118" s="27">
        <f t="shared" si="0"/>
        <v>81</v>
      </c>
      <c r="B118" s="26" t="s">
        <v>42</v>
      </c>
      <c r="C118" s="27">
        <v>831</v>
      </c>
      <c r="D118" s="27" t="s">
        <v>153</v>
      </c>
      <c r="E118" s="27"/>
      <c r="F118" s="27"/>
      <c r="G118" s="31">
        <f>G119</f>
        <v>519.3</v>
      </c>
    </row>
    <row r="119" spans="1:7" s="9" customFormat="1" ht="96" customHeight="1">
      <c r="A119" s="27">
        <f t="shared" si="0"/>
        <v>82</v>
      </c>
      <c r="B119" s="26" t="s">
        <v>249</v>
      </c>
      <c r="C119" s="27">
        <v>831</v>
      </c>
      <c r="D119" s="27" t="s">
        <v>153</v>
      </c>
      <c r="E119" s="27" t="s">
        <v>187</v>
      </c>
      <c r="F119" s="27"/>
      <c r="G119" s="31">
        <f>G120</f>
        <v>519.3</v>
      </c>
    </row>
    <row r="120" spans="1:7" s="9" customFormat="1" ht="65.25" customHeight="1">
      <c r="A120" s="27">
        <f t="shared" si="0"/>
        <v>83</v>
      </c>
      <c r="B120" s="26" t="s">
        <v>251</v>
      </c>
      <c r="C120" s="27">
        <v>831</v>
      </c>
      <c r="D120" s="27" t="s">
        <v>153</v>
      </c>
      <c r="E120" s="27" t="s">
        <v>176</v>
      </c>
      <c r="F120" s="27"/>
      <c r="G120" s="31">
        <f>G127+G121+G124</f>
        <v>519.3</v>
      </c>
    </row>
    <row r="121" spans="1:7" s="9" customFormat="1" ht="191.25" customHeight="1">
      <c r="A121" s="27">
        <f t="shared" si="0"/>
        <v>84</v>
      </c>
      <c r="B121" s="33" t="s">
        <v>252</v>
      </c>
      <c r="C121" s="27">
        <v>831</v>
      </c>
      <c r="D121" s="27" t="s">
        <v>153</v>
      </c>
      <c r="E121" s="27" t="s">
        <v>8</v>
      </c>
      <c r="F121" s="34"/>
      <c r="G121" s="43">
        <f>G123</f>
        <v>104.5</v>
      </c>
    </row>
    <row r="122" spans="1:7" s="9" customFormat="1" ht="33.75" customHeight="1">
      <c r="A122" s="27">
        <f t="shared" si="0"/>
        <v>85</v>
      </c>
      <c r="B122" s="26" t="s">
        <v>118</v>
      </c>
      <c r="C122" s="27">
        <v>831</v>
      </c>
      <c r="D122" s="27" t="s">
        <v>153</v>
      </c>
      <c r="E122" s="27" t="s">
        <v>8</v>
      </c>
      <c r="F122" s="27" t="s">
        <v>119</v>
      </c>
      <c r="G122" s="31">
        <v>104.5</v>
      </c>
    </row>
    <row r="123" spans="1:7" s="9" customFormat="1" ht="32.25" customHeight="1">
      <c r="A123" s="27">
        <f t="shared" si="0"/>
        <v>86</v>
      </c>
      <c r="B123" s="26" t="s">
        <v>121</v>
      </c>
      <c r="C123" s="27">
        <v>831</v>
      </c>
      <c r="D123" s="27" t="s">
        <v>153</v>
      </c>
      <c r="E123" s="27" t="s">
        <v>8</v>
      </c>
      <c r="F123" s="27" t="s">
        <v>122</v>
      </c>
      <c r="G123" s="31">
        <v>104.5</v>
      </c>
    </row>
    <row r="124" spans="1:7" s="9" customFormat="1" ht="159" customHeight="1">
      <c r="A124" s="27">
        <f t="shared" si="0"/>
        <v>87</v>
      </c>
      <c r="B124" s="57" t="s">
        <v>262</v>
      </c>
      <c r="C124" s="27">
        <v>831</v>
      </c>
      <c r="D124" s="27" t="s">
        <v>153</v>
      </c>
      <c r="E124" s="27" t="s">
        <v>235</v>
      </c>
      <c r="F124" s="27"/>
      <c r="G124" s="31">
        <f>G125</f>
        <v>59.6</v>
      </c>
    </row>
    <row r="125" spans="1:7" s="9" customFormat="1" ht="35.25" customHeight="1">
      <c r="A125" s="27">
        <f t="shared" si="0"/>
        <v>88</v>
      </c>
      <c r="B125" s="56" t="s">
        <v>118</v>
      </c>
      <c r="C125" s="27">
        <v>831</v>
      </c>
      <c r="D125" s="27" t="s">
        <v>153</v>
      </c>
      <c r="E125" s="27" t="s">
        <v>235</v>
      </c>
      <c r="F125" s="27" t="s">
        <v>119</v>
      </c>
      <c r="G125" s="31">
        <f>G126</f>
        <v>59.6</v>
      </c>
    </row>
    <row r="126" spans="1:7" s="9" customFormat="1" ht="52.5" customHeight="1">
      <c r="A126" s="27">
        <f t="shared" si="0"/>
        <v>89</v>
      </c>
      <c r="B126" s="26" t="s">
        <v>121</v>
      </c>
      <c r="C126" s="27">
        <v>831</v>
      </c>
      <c r="D126" s="27" t="s">
        <v>153</v>
      </c>
      <c r="E126" s="27" t="s">
        <v>235</v>
      </c>
      <c r="F126" s="27" t="s">
        <v>122</v>
      </c>
      <c r="G126" s="31">
        <v>59.6</v>
      </c>
    </row>
    <row r="127" spans="1:9" s="9" customFormat="1" ht="192" customHeight="1">
      <c r="A127" s="27">
        <f t="shared" si="0"/>
        <v>90</v>
      </c>
      <c r="B127" s="26" t="s">
        <v>253</v>
      </c>
      <c r="C127" s="27">
        <v>831</v>
      </c>
      <c r="D127" s="27" t="s">
        <v>153</v>
      </c>
      <c r="E127" s="27" t="s">
        <v>175</v>
      </c>
      <c r="F127" s="27"/>
      <c r="G127" s="31">
        <f>G128</f>
        <v>355.2</v>
      </c>
      <c r="I127" s="9" t="s">
        <v>236</v>
      </c>
    </row>
    <row r="128" spans="1:7" s="9" customFormat="1" ht="32.25" customHeight="1">
      <c r="A128" s="27">
        <f t="shared" si="0"/>
        <v>91</v>
      </c>
      <c r="B128" s="26" t="s">
        <v>118</v>
      </c>
      <c r="C128" s="27">
        <v>831</v>
      </c>
      <c r="D128" s="27" t="s">
        <v>153</v>
      </c>
      <c r="E128" s="27" t="s">
        <v>175</v>
      </c>
      <c r="F128" s="27" t="s">
        <v>119</v>
      </c>
      <c r="G128" s="31">
        <f>G129</f>
        <v>355.2</v>
      </c>
    </row>
    <row r="129" spans="1:7" s="9" customFormat="1" ht="47.25" customHeight="1">
      <c r="A129" s="27">
        <f t="shared" si="0"/>
        <v>92</v>
      </c>
      <c r="B129" s="26" t="s">
        <v>121</v>
      </c>
      <c r="C129" s="27">
        <v>831</v>
      </c>
      <c r="D129" s="27" t="s">
        <v>153</v>
      </c>
      <c r="E129" s="27" t="s">
        <v>175</v>
      </c>
      <c r="F129" s="27" t="s">
        <v>122</v>
      </c>
      <c r="G129" s="31">
        <v>355.2</v>
      </c>
    </row>
    <row r="130" spans="1:7" s="9" customFormat="1" ht="23.25" customHeight="1">
      <c r="A130" s="27">
        <f t="shared" si="0"/>
        <v>93</v>
      </c>
      <c r="B130" s="64" t="s">
        <v>287</v>
      </c>
      <c r="C130" s="27" t="s">
        <v>0</v>
      </c>
      <c r="D130" s="27" t="s">
        <v>285</v>
      </c>
      <c r="E130" s="27"/>
      <c r="F130" s="27"/>
      <c r="G130" s="31">
        <f>G131</f>
        <v>700</v>
      </c>
    </row>
    <row r="131" spans="1:7" s="9" customFormat="1" ht="36.75" customHeight="1">
      <c r="A131" s="27">
        <f t="shared" si="0"/>
        <v>94</v>
      </c>
      <c r="B131" s="65" t="s">
        <v>288</v>
      </c>
      <c r="C131" s="27" t="s">
        <v>0</v>
      </c>
      <c r="D131" s="27" t="s">
        <v>286</v>
      </c>
      <c r="E131" s="27"/>
      <c r="F131" s="27"/>
      <c r="G131" s="31">
        <f>G132</f>
        <v>700</v>
      </c>
    </row>
    <row r="132" spans="1:7" s="9" customFormat="1" ht="84" customHeight="1">
      <c r="A132" s="27">
        <f t="shared" si="0"/>
        <v>95</v>
      </c>
      <c r="B132" s="26" t="s">
        <v>249</v>
      </c>
      <c r="C132" s="27" t="s">
        <v>0</v>
      </c>
      <c r="D132" s="27" t="s">
        <v>286</v>
      </c>
      <c r="E132" s="27" t="s">
        <v>187</v>
      </c>
      <c r="F132" s="27"/>
      <c r="G132" s="31">
        <f>G133</f>
        <v>700</v>
      </c>
    </row>
    <row r="133" spans="1:7" s="9" customFormat="1" ht="53.25" customHeight="1">
      <c r="A133" s="27">
        <f t="shared" si="0"/>
        <v>96</v>
      </c>
      <c r="B133" s="26" t="s">
        <v>251</v>
      </c>
      <c r="C133" s="27" t="s">
        <v>0</v>
      </c>
      <c r="D133" s="27" t="s">
        <v>286</v>
      </c>
      <c r="E133" s="27" t="s">
        <v>176</v>
      </c>
      <c r="F133" s="27"/>
      <c r="G133" s="31">
        <f>G134+G137</f>
        <v>700</v>
      </c>
    </row>
    <row r="134" spans="1:7" s="9" customFormat="1" ht="197.25" customHeight="1">
      <c r="A134" s="27">
        <f t="shared" si="0"/>
        <v>97</v>
      </c>
      <c r="B134" s="66" t="s">
        <v>292</v>
      </c>
      <c r="C134" s="27" t="s">
        <v>0</v>
      </c>
      <c r="D134" s="27" t="s">
        <v>286</v>
      </c>
      <c r="E134" s="27" t="s">
        <v>291</v>
      </c>
      <c r="F134" s="27"/>
      <c r="G134" s="31">
        <f>G135</f>
        <v>693</v>
      </c>
    </row>
    <row r="135" spans="1:7" s="9" customFormat="1" ht="53.25" customHeight="1">
      <c r="A135" s="27">
        <f t="shared" si="0"/>
        <v>98</v>
      </c>
      <c r="B135" s="26" t="s">
        <v>118</v>
      </c>
      <c r="C135" s="27" t="s">
        <v>0</v>
      </c>
      <c r="D135" s="27" t="s">
        <v>286</v>
      </c>
      <c r="E135" s="27" t="s">
        <v>291</v>
      </c>
      <c r="F135" s="27" t="s">
        <v>119</v>
      </c>
      <c r="G135" s="31">
        <f>G136</f>
        <v>693</v>
      </c>
    </row>
    <row r="136" spans="1:7" s="9" customFormat="1" ht="53.25" customHeight="1">
      <c r="A136" s="27">
        <f aca="true" t="shared" si="1" ref="A136:A194">A135+1</f>
        <v>99</v>
      </c>
      <c r="B136" s="26" t="s">
        <v>121</v>
      </c>
      <c r="C136" s="27" t="s">
        <v>0</v>
      </c>
      <c r="D136" s="27" t="s">
        <v>286</v>
      </c>
      <c r="E136" s="27" t="s">
        <v>291</v>
      </c>
      <c r="F136" s="27" t="s">
        <v>289</v>
      </c>
      <c r="G136" s="31">
        <v>693</v>
      </c>
    </row>
    <row r="137" spans="1:7" s="9" customFormat="1" ht="188.25" customHeight="1">
      <c r="A137" s="27">
        <f t="shared" si="1"/>
        <v>100</v>
      </c>
      <c r="B137" s="66" t="s">
        <v>293</v>
      </c>
      <c r="C137" s="27" t="s">
        <v>0</v>
      </c>
      <c r="D137" s="27" t="s">
        <v>286</v>
      </c>
      <c r="E137" s="27" t="s">
        <v>290</v>
      </c>
      <c r="F137" s="27"/>
      <c r="G137" s="31">
        <f>G138</f>
        <v>7</v>
      </c>
    </row>
    <row r="138" spans="1:7" s="9" customFormat="1" ht="35.25" customHeight="1">
      <c r="A138" s="27">
        <f t="shared" si="1"/>
        <v>101</v>
      </c>
      <c r="B138" s="26" t="s">
        <v>118</v>
      </c>
      <c r="C138" s="27" t="s">
        <v>0</v>
      </c>
      <c r="D138" s="27" t="s">
        <v>286</v>
      </c>
      <c r="E138" s="27" t="s">
        <v>290</v>
      </c>
      <c r="F138" s="27"/>
      <c r="G138" s="31">
        <f>G139</f>
        <v>7</v>
      </c>
    </row>
    <row r="139" spans="1:7" s="9" customFormat="1" ht="53.25" customHeight="1">
      <c r="A139" s="27">
        <f t="shared" si="1"/>
        <v>102</v>
      </c>
      <c r="B139" s="26" t="s">
        <v>121</v>
      </c>
      <c r="C139" s="27" t="s">
        <v>0</v>
      </c>
      <c r="D139" s="27" t="s">
        <v>286</v>
      </c>
      <c r="E139" s="27" t="s">
        <v>290</v>
      </c>
      <c r="F139" s="27"/>
      <c r="G139" s="31">
        <v>7</v>
      </c>
    </row>
    <row r="140" spans="1:7" s="13" customFormat="1" ht="16.5" customHeight="1">
      <c r="A140" s="27">
        <f t="shared" si="1"/>
        <v>103</v>
      </c>
      <c r="B140" s="26" t="s">
        <v>190</v>
      </c>
      <c r="C140" s="27">
        <v>831</v>
      </c>
      <c r="D140" s="27" t="s">
        <v>188</v>
      </c>
      <c r="E140" s="27"/>
      <c r="F140" s="27"/>
      <c r="G140" s="31">
        <f>G141</f>
        <v>3.5</v>
      </c>
    </row>
    <row r="141" spans="1:7" s="13" customFormat="1" ht="30.75" customHeight="1">
      <c r="A141" s="27">
        <f t="shared" si="1"/>
        <v>104</v>
      </c>
      <c r="B141" s="26" t="s">
        <v>191</v>
      </c>
      <c r="C141" s="27">
        <v>831</v>
      </c>
      <c r="D141" s="27" t="s">
        <v>189</v>
      </c>
      <c r="E141" s="27"/>
      <c r="F141" s="27"/>
      <c r="G141" s="31">
        <f>G142</f>
        <v>3.5</v>
      </c>
    </row>
    <row r="142" spans="1:7" s="13" customFormat="1" ht="67.5" customHeight="1">
      <c r="A142" s="27">
        <f t="shared" si="1"/>
        <v>105</v>
      </c>
      <c r="B142" s="26" t="s">
        <v>282</v>
      </c>
      <c r="C142" s="27">
        <v>831</v>
      </c>
      <c r="D142" s="27" t="s">
        <v>189</v>
      </c>
      <c r="E142" s="27" t="s">
        <v>198</v>
      </c>
      <c r="F142" s="27"/>
      <c r="G142" s="31">
        <f>G143</f>
        <v>3.5</v>
      </c>
    </row>
    <row r="143" spans="1:7" s="13" customFormat="1" ht="129.75" customHeight="1">
      <c r="A143" s="27">
        <f t="shared" si="1"/>
        <v>106</v>
      </c>
      <c r="B143" s="26" t="s">
        <v>284</v>
      </c>
      <c r="C143" s="27">
        <v>831</v>
      </c>
      <c r="D143" s="27" t="s">
        <v>189</v>
      </c>
      <c r="E143" s="27" t="s">
        <v>178</v>
      </c>
      <c r="F143" s="27"/>
      <c r="G143" s="31">
        <f>G144</f>
        <v>3.5</v>
      </c>
    </row>
    <row r="144" spans="1:7" s="13" customFormat="1" ht="39" customHeight="1">
      <c r="A144" s="27">
        <f t="shared" si="1"/>
        <v>107</v>
      </c>
      <c r="B144" s="26" t="s">
        <v>118</v>
      </c>
      <c r="C144" s="32">
        <v>831</v>
      </c>
      <c r="D144" s="32" t="s">
        <v>189</v>
      </c>
      <c r="E144" s="36" t="s">
        <v>283</v>
      </c>
      <c r="F144" s="32" t="s">
        <v>119</v>
      </c>
      <c r="G144" s="37">
        <f>G145</f>
        <v>3.5</v>
      </c>
    </row>
    <row r="145" spans="1:7" s="13" customFormat="1" ht="53.25" customHeight="1">
      <c r="A145" s="27">
        <f t="shared" si="1"/>
        <v>108</v>
      </c>
      <c r="B145" s="26" t="s">
        <v>121</v>
      </c>
      <c r="C145" s="27">
        <v>831</v>
      </c>
      <c r="D145" s="27" t="s">
        <v>189</v>
      </c>
      <c r="E145" s="36" t="s">
        <v>283</v>
      </c>
      <c r="F145" s="38">
        <v>240</v>
      </c>
      <c r="G145" s="31">
        <v>3.5</v>
      </c>
    </row>
    <row r="146" spans="1:7" s="13" customFormat="1" ht="53.25" customHeight="1" hidden="1">
      <c r="A146" s="27">
        <f t="shared" si="1"/>
        <v>109</v>
      </c>
      <c r="B146" s="49" t="s">
        <v>224</v>
      </c>
      <c r="C146" s="27" t="s">
        <v>0</v>
      </c>
      <c r="D146" s="27" t="s">
        <v>225</v>
      </c>
      <c r="E146" s="36"/>
      <c r="F146" s="38"/>
      <c r="G146" s="31">
        <f>G147</f>
        <v>0</v>
      </c>
    </row>
    <row r="147" spans="1:7" s="13" customFormat="1" ht="53.25" customHeight="1" hidden="1">
      <c r="A147" s="27">
        <f t="shared" si="1"/>
        <v>110</v>
      </c>
      <c r="B147" s="26" t="s">
        <v>214</v>
      </c>
      <c r="C147" s="27">
        <v>831</v>
      </c>
      <c r="D147" s="27" t="s">
        <v>225</v>
      </c>
      <c r="E147" s="27" t="s">
        <v>187</v>
      </c>
      <c r="F147" s="38"/>
      <c r="G147" s="31">
        <f>G148</f>
        <v>0</v>
      </c>
    </row>
    <row r="148" spans="1:7" s="13" customFormat="1" ht="53.25" customHeight="1" hidden="1">
      <c r="A148" s="27">
        <f t="shared" si="1"/>
        <v>111</v>
      </c>
      <c r="B148" s="50" t="s">
        <v>226</v>
      </c>
      <c r="C148" s="27">
        <v>831</v>
      </c>
      <c r="D148" s="27" t="s">
        <v>225</v>
      </c>
      <c r="E148" s="27" t="s">
        <v>227</v>
      </c>
      <c r="F148" s="27"/>
      <c r="G148" s="31"/>
    </row>
    <row r="149" spans="1:7" s="13" customFormat="1" ht="53.25" customHeight="1" hidden="1">
      <c r="A149" s="27">
        <f t="shared" si="1"/>
        <v>112</v>
      </c>
      <c r="B149" s="26" t="s">
        <v>228</v>
      </c>
      <c r="C149" s="27" t="s">
        <v>0</v>
      </c>
      <c r="D149" s="27" t="s">
        <v>225</v>
      </c>
      <c r="E149" s="27" t="s">
        <v>229</v>
      </c>
      <c r="F149" s="27"/>
      <c r="G149" s="31"/>
    </row>
    <row r="150" spans="1:7" s="13" customFormat="1" ht="53.25" customHeight="1" hidden="1">
      <c r="A150" s="27">
        <f t="shared" si="1"/>
        <v>113</v>
      </c>
      <c r="B150" s="26" t="s">
        <v>118</v>
      </c>
      <c r="C150" s="27" t="s">
        <v>0</v>
      </c>
      <c r="D150" s="27" t="s">
        <v>225</v>
      </c>
      <c r="E150" s="27" t="s">
        <v>229</v>
      </c>
      <c r="F150" s="27" t="s">
        <v>119</v>
      </c>
      <c r="G150" s="31">
        <f>G151</f>
        <v>0</v>
      </c>
    </row>
    <row r="151" spans="1:7" s="13" customFormat="1" ht="53.25" customHeight="1" hidden="1">
      <c r="A151" s="27">
        <f t="shared" si="1"/>
        <v>114</v>
      </c>
      <c r="B151" s="26" t="s">
        <v>121</v>
      </c>
      <c r="C151" s="27" t="s">
        <v>0</v>
      </c>
      <c r="D151" s="27" t="s">
        <v>225</v>
      </c>
      <c r="E151" s="27" t="s">
        <v>229</v>
      </c>
      <c r="F151" s="27" t="s">
        <v>122</v>
      </c>
      <c r="G151" s="31"/>
    </row>
    <row r="152" spans="1:7" s="13" customFormat="1" ht="53.25" customHeight="1" hidden="1">
      <c r="A152" s="27">
        <f t="shared" si="1"/>
        <v>115</v>
      </c>
      <c r="B152" s="26"/>
      <c r="C152" s="27"/>
      <c r="D152" s="27"/>
      <c r="E152" s="27"/>
      <c r="F152" s="27"/>
      <c r="G152" s="31"/>
    </row>
    <row r="153" spans="1:7" s="13" customFormat="1" ht="53.25" customHeight="1" hidden="1">
      <c r="A153" s="27">
        <f t="shared" si="1"/>
        <v>116</v>
      </c>
      <c r="B153" s="26"/>
      <c r="C153" s="27"/>
      <c r="D153" s="27"/>
      <c r="E153" s="27"/>
      <c r="F153" s="27"/>
      <c r="G153" s="31"/>
    </row>
    <row r="154" spans="1:7" s="13" customFormat="1" ht="53.25" customHeight="1" hidden="1">
      <c r="A154" s="27">
        <f t="shared" si="1"/>
        <v>117</v>
      </c>
      <c r="B154" s="26"/>
      <c r="C154" s="27"/>
      <c r="D154" s="27"/>
      <c r="E154" s="27"/>
      <c r="F154" s="27"/>
      <c r="G154" s="31"/>
    </row>
    <row r="155" spans="1:9" s="13" customFormat="1" ht="25.5" customHeight="1">
      <c r="A155" s="27" t="s">
        <v>300</v>
      </c>
      <c r="B155" s="26" t="s">
        <v>16</v>
      </c>
      <c r="C155" s="28">
        <v>831</v>
      </c>
      <c r="D155" s="28" t="s">
        <v>154</v>
      </c>
      <c r="E155" s="28"/>
      <c r="F155" s="28"/>
      <c r="G155" s="44">
        <f>G156</f>
        <v>5113.8</v>
      </c>
      <c r="H155" s="18"/>
      <c r="I155" s="19"/>
    </row>
    <row r="156" spans="1:7" s="9" customFormat="1" ht="15.75">
      <c r="A156" s="27">
        <f t="shared" si="1"/>
        <v>110</v>
      </c>
      <c r="B156" s="26" t="s">
        <v>43</v>
      </c>
      <c r="C156" s="27">
        <v>831</v>
      </c>
      <c r="D156" s="27" t="s">
        <v>155</v>
      </c>
      <c r="E156" s="39"/>
      <c r="F156" s="39"/>
      <c r="G156" s="45">
        <f>G157</f>
        <v>5113.8</v>
      </c>
    </row>
    <row r="157" spans="1:7" s="9" customFormat="1" ht="66.75" customHeight="1">
      <c r="A157" s="27">
        <f t="shared" si="1"/>
        <v>111</v>
      </c>
      <c r="B157" s="24" t="s">
        <v>17</v>
      </c>
      <c r="C157" s="27" t="s">
        <v>0</v>
      </c>
      <c r="D157" s="27" t="s">
        <v>44</v>
      </c>
      <c r="E157" s="39" t="s">
        <v>198</v>
      </c>
      <c r="F157" s="39"/>
      <c r="G157" s="54">
        <f>G158+G170+G177</f>
        <v>5113.8</v>
      </c>
    </row>
    <row r="158" spans="1:7" s="9" customFormat="1" ht="18" customHeight="1">
      <c r="A158" s="27">
        <f t="shared" si="1"/>
        <v>112</v>
      </c>
      <c r="B158" s="26" t="s">
        <v>156</v>
      </c>
      <c r="C158" s="27">
        <v>831</v>
      </c>
      <c r="D158" s="27" t="s">
        <v>155</v>
      </c>
      <c r="E158" s="27" t="s">
        <v>185</v>
      </c>
      <c r="F158" s="27"/>
      <c r="G158" s="46">
        <f>G159</f>
        <v>3874.3</v>
      </c>
    </row>
    <row r="159" spans="1:7" s="9" customFormat="1" ht="75" customHeight="1">
      <c r="A159" s="27">
        <f t="shared" si="1"/>
        <v>113</v>
      </c>
      <c r="B159" s="35" t="s">
        <v>246</v>
      </c>
      <c r="C159" s="27">
        <v>831</v>
      </c>
      <c r="D159" s="27" t="s">
        <v>155</v>
      </c>
      <c r="E159" s="27" t="s">
        <v>157</v>
      </c>
      <c r="F159" s="27"/>
      <c r="G159" s="46">
        <f>G160</f>
        <v>3874.3</v>
      </c>
    </row>
    <row r="160" spans="1:7" s="9" customFormat="1" ht="48" customHeight="1">
      <c r="A160" s="27">
        <f t="shared" si="1"/>
        <v>114</v>
      </c>
      <c r="B160" s="26" t="s">
        <v>186</v>
      </c>
      <c r="C160" s="27">
        <v>831</v>
      </c>
      <c r="D160" s="27" t="s">
        <v>155</v>
      </c>
      <c r="E160" s="27" t="s">
        <v>157</v>
      </c>
      <c r="F160" s="27" t="s">
        <v>48</v>
      </c>
      <c r="G160" s="46">
        <f>G161</f>
        <v>3874.3</v>
      </c>
    </row>
    <row r="161" spans="1:7" s="9" customFormat="1" ht="18.75" customHeight="1">
      <c r="A161" s="27">
        <f t="shared" si="1"/>
        <v>115</v>
      </c>
      <c r="B161" s="26" t="s">
        <v>159</v>
      </c>
      <c r="C161" s="27">
        <v>831</v>
      </c>
      <c r="D161" s="27" t="s">
        <v>155</v>
      </c>
      <c r="E161" s="27" t="s">
        <v>157</v>
      </c>
      <c r="F161" s="27" t="s">
        <v>160</v>
      </c>
      <c r="G161" s="46">
        <v>3874.3</v>
      </c>
    </row>
    <row r="162" spans="1:7" s="9" customFormat="1" ht="17.25" customHeight="1" hidden="1">
      <c r="A162" s="27">
        <f t="shared" si="1"/>
        <v>116</v>
      </c>
      <c r="B162" s="26" t="s">
        <v>205</v>
      </c>
      <c r="C162" s="27">
        <v>831</v>
      </c>
      <c r="D162" s="27" t="s">
        <v>155</v>
      </c>
      <c r="E162" s="27" t="s">
        <v>115</v>
      </c>
      <c r="F162" s="27"/>
      <c r="G162" s="31"/>
    </row>
    <row r="163" spans="1:7" s="9" customFormat="1" ht="129.75" customHeight="1" hidden="1">
      <c r="A163" s="27">
        <f t="shared" si="1"/>
        <v>117</v>
      </c>
      <c r="B163" s="25" t="s">
        <v>210</v>
      </c>
      <c r="C163" s="27">
        <v>831</v>
      </c>
      <c r="D163" s="27" t="s">
        <v>155</v>
      </c>
      <c r="E163" s="27" t="s">
        <v>209</v>
      </c>
      <c r="F163" s="27"/>
      <c r="G163" s="31"/>
    </row>
    <row r="164" spans="1:7" s="9" customFormat="1" ht="37.5" customHeight="1" hidden="1">
      <c r="A164" s="27">
        <f t="shared" si="1"/>
        <v>118</v>
      </c>
      <c r="B164" s="26" t="s">
        <v>186</v>
      </c>
      <c r="C164" s="27">
        <v>831</v>
      </c>
      <c r="D164" s="27" t="s">
        <v>155</v>
      </c>
      <c r="E164" s="27" t="s">
        <v>209</v>
      </c>
      <c r="F164" s="27" t="s">
        <v>48</v>
      </c>
      <c r="G164" s="31"/>
    </row>
    <row r="165" spans="1:7" s="9" customFormat="1" ht="15.75" customHeight="1" hidden="1">
      <c r="A165" s="27">
        <f t="shared" si="1"/>
        <v>119</v>
      </c>
      <c r="B165" s="26" t="s">
        <v>159</v>
      </c>
      <c r="C165" s="27">
        <v>831</v>
      </c>
      <c r="D165" s="27" t="s">
        <v>155</v>
      </c>
      <c r="E165" s="27" t="s">
        <v>209</v>
      </c>
      <c r="F165" s="27" t="s">
        <v>160</v>
      </c>
      <c r="G165" s="31"/>
    </row>
    <row r="166" spans="1:7" s="9" customFormat="1" ht="50.25" customHeight="1" hidden="1">
      <c r="A166" s="27">
        <f t="shared" si="1"/>
        <v>120</v>
      </c>
      <c r="B166" s="23" t="s">
        <v>28</v>
      </c>
      <c r="C166" s="27" t="s">
        <v>0</v>
      </c>
      <c r="D166" s="27" t="s">
        <v>44</v>
      </c>
      <c r="E166" s="27" t="s">
        <v>178</v>
      </c>
      <c r="F166" s="27"/>
      <c r="G166" s="31">
        <f>G168</f>
        <v>0</v>
      </c>
    </row>
    <row r="167" spans="1:7" s="9" customFormat="1" ht="129" customHeight="1" hidden="1">
      <c r="A167" s="27">
        <f t="shared" si="1"/>
        <v>121</v>
      </c>
      <c r="B167" s="23" t="s">
        <v>27</v>
      </c>
      <c r="C167" s="27" t="s">
        <v>0</v>
      </c>
      <c r="D167" s="27" t="s">
        <v>155</v>
      </c>
      <c r="E167" s="27" t="s">
        <v>19</v>
      </c>
      <c r="F167" s="27"/>
      <c r="G167" s="31"/>
    </row>
    <row r="168" spans="1:7" s="9" customFormat="1" ht="45.75" customHeight="1" hidden="1">
      <c r="A168" s="27">
        <f t="shared" si="1"/>
        <v>122</v>
      </c>
      <c r="B168" s="26" t="s">
        <v>186</v>
      </c>
      <c r="C168" s="27" t="s">
        <v>0</v>
      </c>
      <c r="D168" s="27" t="s">
        <v>44</v>
      </c>
      <c r="E168" s="27" t="s">
        <v>19</v>
      </c>
      <c r="F168" s="27" t="s">
        <v>48</v>
      </c>
      <c r="G168" s="31">
        <f>G169</f>
        <v>0</v>
      </c>
    </row>
    <row r="169" spans="1:7" s="9" customFormat="1" ht="15" customHeight="1" hidden="1">
      <c r="A169" s="27">
        <f t="shared" si="1"/>
        <v>123</v>
      </c>
      <c r="B169" s="26" t="s">
        <v>159</v>
      </c>
      <c r="C169" s="27" t="s">
        <v>0</v>
      </c>
      <c r="D169" s="27" t="s">
        <v>44</v>
      </c>
      <c r="E169" s="27" t="s">
        <v>19</v>
      </c>
      <c r="F169" s="27" t="s">
        <v>160</v>
      </c>
      <c r="G169" s="31"/>
    </row>
    <row r="170" spans="1:7" s="9" customFormat="1" ht="32.25" customHeight="1">
      <c r="A170" s="27" t="s">
        <v>301</v>
      </c>
      <c r="B170" s="26" t="s">
        <v>18</v>
      </c>
      <c r="C170" s="27">
        <v>831</v>
      </c>
      <c r="D170" s="27" t="s">
        <v>155</v>
      </c>
      <c r="E170" s="27" t="s">
        <v>183</v>
      </c>
      <c r="F170" s="27"/>
      <c r="G170" s="31">
        <f>G171+G174</f>
        <v>577.3</v>
      </c>
    </row>
    <row r="171" spans="1:7" s="9" customFormat="1" ht="129" customHeight="1">
      <c r="A171" s="27">
        <f t="shared" si="1"/>
        <v>117</v>
      </c>
      <c r="B171" s="26" t="s">
        <v>29</v>
      </c>
      <c r="C171" s="27">
        <v>831</v>
      </c>
      <c r="D171" s="27" t="s">
        <v>155</v>
      </c>
      <c r="E171" s="27" t="s">
        <v>182</v>
      </c>
      <c r="F171" s="27"/>
      <c r="G171" s="31">
        <v>22.5</v>
      </c>
    </row>
    <row r="172" spans="1:7" s="9" customFormat="1" ht="35.25" customHeight="1">
      <c r="A172" s="27">
        <f t="shared" si="1"/>
        <v>118</v>
      </c>
      <c r="B172" s="26" t="s">
        <v>118</v>
      </c>
      <c r="C172" s="27">
        <v>831</v>
      </c>
      <c r="D172" s="27" t="s">
        <v>155</v>
      </c>
      <c r="E172" s="27" t="s">
        <v>182</v>
      </c>
      <c r="F172" s="27" t="s">
        <v>119</v>
      </c>
      <c r="G172" s="31">
        <v>22.5</v>
      </c>
    </row>
    <row r="173" spans="1:7" s="9" customFormat="1" ht="33.75" customHeight="1">
      <c r="A173" s="27">
        <f t="shared" si="1"/>
        <v>119</v>
      </c>
      <c r="B173" s="26" t="s">
        <v>121</v>
      </c>
      <c r="C173" s="27">
        <v>831</v>
      </c>
      <c r="D173" s="27" t="s">
        <v>155</v>
      </c>
      <c r="E173" s="27" t="s">
        <v>182</v>
      </c>
      <c r="F173" s="27" t="s">
        <v>122</v>
      </c>
      <c r="G173" s="31">
        <v>22.5</v>
      </c>
    </row>
    <row r="174" spans="1:7" s="9" customFormat="1" ht="114.75" customHeight="1">
      <c r="A174" s="27">
        <f t="shared" si="1"/>
        <v>120</v>
      </c>
      <c r="B174" s="26" t="s">
        <v>30</v>
      </c>
      <c r="C174" s="27">
        <v>831</v>
      </c>
      <c r="D174" s="27" t="s">
        <v>155</v>
      </c>
      <c r="E174" s="27" t="s">
        <v>158</v>
      </c>
      <c r="F174" s="27"/>
      <c r="G174" s="31">
        <f>G175</f>
        <v>554.8</v>
      </c>
    </row>
    <row r="175" spans="1:7" s="9" customFormat="1" ht="15" customHeight="1">
      <c r="A175" s="27">
        <f t="shared" si="1"/>
        <v>121</v>
      </c>
      <c r="B175" s="26" t="s">
        <v>166</v>
      </c>
      <c r="C175" s="27">
        <v>831</v>
      </c>
      <c r="D175" s="27" t="s">
        <v>155</v>
      </c>
      <c r="E175" s="27" t="s">
        <v>158</v>
      </c>
      <c r="F175" s="27" t="s">
        <v>165</v>
      </c>
      <c r="G175" s="31">
        <f>G176</f>
        <v>554.8</v>
      </c>
    </row>
    <row r="176" spans="1:7" s="9" customFormat="1" ht="31.5">
      <c r="A176" s="27">
        <f t="shared" si="1"/>
        <v>122</v>
      </c>
      <c r="B176" s="26" t="s">
        <v>184</v>
      </c>
      <c r="C176" s="27">
        <v>831</v>
      </c>
      <c r="D176" s="27" t="s">
        <v>155</v>
      </c>
      <c r="E176" s="27" t="s">
        <v>158</v>
      </c>
      <c r="F176" s="27" t="s">
        <v>181</v>
      </c>
      <c r="G176" s="31">
        <v>554.8</v>
      </c>
    </row>
    <row r="177" spans="1:7" s="13" customFormat="1" ht="48.75" customHeight="1">
      <c r="A177" s="27">
        <f t="shared" si="1"/>
        <v>123</v>
      </c>
      <c r="B177" s="26" t="s">
        <v>5</v>
      </c>
      <c r="C177" s="27">
        <v>831</v>
      </c>
      <c r="D177" s="27" t="s">
        <v>155</v>
      </c>
      <c r="E177" s="27" t="s">
        <v>197</v>
      </c>
      <c r="F177" s="27"/>
      <c r="G177" s="31">
        <v>662.2</v>
      </c>
    </row>
    <row r="178" spans="1:7" s="9" customFormat="1" ht="140.25" customHeight="1">
      <c r="A178" s="27">
        <f t="shared" si="1"/>
        <v>124</v>
      </c>
      <c r="B178" s="35" t="s">
        <v>31</v>
      </c>
      <c r="C178" s="27">
        <v>831</v>
      </c>
      <c r="D178" s="27" t="s">
        <v>155</v>
      </c>
      <c r="E178" s="27" t="s">
        <v>6</v>
      </c>
      <c r="F178" s="27"/>
      <c r="G178" s="31">
        <f>G179</f>
        <v>662.2</v>
      </c>
    </row>
    <row r="179" spans="1:7" s="9" customFormat="1" ht="48" customHeight="1">
      <c r="A179" s="27">
        <f t="shared" si="1"/>
        <v>125</v>
      </c>
      <c r="B179" s="26" t="s">
        <v>186</v>
      </c>
      <c r="C179" s="27">
        <v>831</v>
      </c>
      <c r="D179" s="27" t="s">
        <v>155</v>
      </c>
      <c r="E179" s="27" t="s">
        <v>6</v>
      </c>
      <c r="F179" s="27" t="s">
        <v>48</v>
      </c>
      <c r="G179" s="31">
        <v>662.2</v>
      </c>
    </row>
    <row r="180" spans="1:7" s="9" customFormat="1" ht="19.5" customHeight="1">
      <c r="A180" s="27">
        <f t="shared" si="1"/>
        <v>126</v>
      </c>
      <c r="B180" s="26" t="s">
        <v>159</v>
      </c>
      <c r="C180" s="27">
        <v>831</v>
      </c>
      <c r="D180" s="27" t="s">
        <v>155</v>
      </c>
      <c r="E180" s="27" t="s">
        <v>6</v>
      </c>
      <c r="F180" s="27" t="s">
        <v>160</v>
      </c>
      <c r="G180" s="31">
        <v>662.2</v>
      </c>
    </row>
    <row r="181" spans="1:7" s="9" customFormat="1" ht="33.75" customHeight="1">
      <c r="A181" s="27">
        <f t="shared" si="1"/>
        <v>127</v>
      </c>
      <c r="B181" s="26" t="s">
        <v>162</v>
      </c>
      <c r="C181" s="27">
        <v>831</v>
      </c>
      <c r="D181" s="27" t="s">
        <v>161</v>
      </c>
      <c r="E181" s="27" t="s">
        <v>204</v>
      </c>
      <c r="F181" s="27" t="s">
        <v>163</v>
      </c>
      <c r="G181" s="31">
        <f>G182</f>
        <v>39.6</v>
      </c>
    </row>
    <row r="182" spans="1:7" s="9" customFormat="1" ht="34.5" customHeight="1">
      <c r="A182" s="27">
        <f t="shared" si="1"/>
        <v>128</v>
      </c>
      <c r="B182" s="26" t="s">
        <v>170</v>
      </c>
      <c r="C182" s="27">
        <v>831</v>
      </c>
      <c r="D182" s="27" t="s">
        <v>161</v>
      </c>
      <c r="E182" s="27" t="s">
        <v>204</v>
      </c>
      <c r="F182" s="27" t="s">
        <v>164</v>
      </c>
      <c r="G182" s="31">
        <f>G184</f>
        <v>39.6</v>
      </c>
    </row>
    <row r="183" spans="1:7" s="9" customFormat="1" ht="15" customHeight="1">
      <c r="A183" s="27">
        <f t="shared" si="1"/>
        <v>129</v>
      </c>
      <c r="B183" s="26" t="s">
        <v>230</v>
      </c>
      <c r="C183" s="27" t="s">
        <v>0</v>
      </c>
      <c r="D183" s="27" t="s">
        <v>232</v>
      </c>
      <c r="E183" s="27"/>
      <c r="F183" s="27"/>
      <c r="G183" s="31">
        <f>G185</f>
        <v>39.6</v>
      </c>
    </row>
    <row r="184" spans="1:7" s="9" customFormat="1" ht="15" customHeight="1">
      <c r="A184" s="27">
        <f t="shared" si="1"/>
        <v>130</v>
      </c>
      <c r="B184" s="26" t="s">
        <v>231</v>
      </c>
      <c r="C184" s="27" t="s">
        <v>0</v>
      </c>
      <c r="D184" s="27" t="s">
        <v>161</v>
      </c>
      <c r="E184" s="27"/>
      <c r="F184" s="27"/>
      <c r="G184" s="31">
        <f>G185</f>
        <v>39.6</v>
      </c>
    </row>
    <row r="185" spans="1:7" s="9" customFormat="1" ht="29.25" customHeight="1">
      <c r="A185" s="27">
        <f t="shared" si="1"/>
        <v>131</v>
      </c>
      <c r="B185" s="26" t="s">
        <v>233</v>
      </c>
      <c r="C185" s="27" t="s">
        <v>0</v>
      </c>
      <c r="D185" s="27" t="s">
        <v>161</v>
      </c>
      <c r="E185" s="27" t="s">
        <v>204</v>
      </c>
      <c r="F185" s="27" t="s">
        <v>164</v>
      </c>
      <c r="G185" s="31">
        <v>39.6</v>
      </c>
    </row>
    <row r="186" spans="1:7" s="9" customFormat="1" ht="15.75">
      <c r="A186" s="27">
        <f t="shared" si="1"/>
        <v>132</v>
      </c>
      <c r="B186" s="26" t="s">
        <v>180</v>
      </c>
      <c r="C186" s="27">
        <v>831</v>
      </c>
      <c r="D186" s="27" t="s">
        <v>179</v>
      </c>
      <c r="E186" s="27"/>
      <c r="F186" s="27"/>
      <c r="G186" s="31">
        <f>G187</f>
        <v>35</v>
      </c>
    </row>
    <row r="187" spans="1:7" s="9" customFormat="1" ht="15.75">
      <c r="A187" s="27">
        <f t="shared" si="1"/>
        <v>133</v>
      </c>
      <c r="B187" s="26" t="s">
        <v>45</v>
      </c>
      <c r="C187" s="27">
        <v>831</v>
      </c>
      <c r="D187" s="27" t="s">
        <v>177</v>
      </c>
      <c r="E187" s="27"/>
      <c r="F187" s="27"/>
      <c r="G187" s="31">
        <f>G190</f>
        <v>35</v>
      </c>
    </row>
    <row r="188" spans="1:7" s="9" customFormat="1" ht="31.5" hidden="1">
      <c r="A188" s="27">
        <f t="shared" si="1"/>
        <v>134</v>
      </c>
      <c r="B188" s="26" t="s">
        <v>20</v>
      </c>
      <c r="C188" s="27">
        <v>831</v>
      </c>
      <c r="D188" s="27" t="s">
        <v>177</v>
      </c>
      <c r="E188" s="27" t="s">
        <v>198</v>
      </c>
      <c r="F188" s="27"/>
      <c r="G188" s="31"/>
    </row>
    <row r="189" spans="1:7" s="9" customFormat="1" ht="63.75" customHeight="1">
      <c r="A189" s="27" t="s">
        <v>302</v>
      </c>
      <c r="B189" s="24" t="s">
        <v>9</v>
      </c>
      <c r="C189" s="27">
        <v>831</v>
      </c>
      <c r="D189" s="27" t="s">
        <v>177</v>
      </c>
      <c r="E189" s="27" t="s">
        <v>178</v>
      </c>
      <c r="F189" s="27"/>
      <c r="G189" s="31">
        <v>35</v>
      </c>
    </row>
    <row r="190" spans="1:7" ht="31.5" customHeight="1">
      <c r="A190" s="27">
        <f t="shared" si="1"/>
        <v>135</v>
      </c>
      <c r="B190" s="26" t="s">
        <v>212</v>
      </c>
      <c r="C190" s="27">
        <v>831</v>
      </c>
      <c r="D190" s="27" t="s">
        <v>177</v>
      </c>
      <c r="E190" s="27" t="s">
        <v>178</v>
      </c>
      <c r="F190" s="27"/>
      <c r="G190" s="31">
        <f>G192</f>
        <v>35</v>
      </c>
    </row>
    <row r="191" spans="1:7" ht="31.5" hidden="1">
      <c r="A191" s="27">
        <f t="shared" si="1"/>
        <v>136</v>
      </c>
      <c r="B191" s="40" t="s">
        <v>211</v>
      </c>
      <c r="C191" s="27">
        <v>831</v>
      </c>
      <c r="D191" s="27" t="s">
        <v>177</v>
      </c>
      <c r="E191" s="27" t="s">
        <v>168</v>
      </c>
      <c r="F191" s="27"/>
      <c r="G191" s="31"/>
    </row>
    <row r="192" spans="1:7" ht="114" customHeight="1">
      <c r="A192" s="27" t="s">
        <v>303</v>
      </c>
      <c r="B192" s="26" t="s">
        <v>32</v>
      </c>
      <c r="C192" s="27">
        <v>831</v>
      </c>
      <c r="D192" s="27" t="s">
        <v>177</v>
      </c>
      <c r="E192" s="27" t="s">
        <v>213</v>
      </c>
      <c r="F192" s="27"/>
      <c r="G192" s="31">
        <v>35</v>
      </c>
    </row>
    <row r="193" spans="1:7" ht="33" customHeight="1">
      <c r="A193" s="27">
        <f t="shared" si="1"/>
        <v>137</v>
      </c>
      <c r="B193" s="26" t="s">
        <v>118</v>
      </c>
      <c r="C193" s="27">
        <v>831</v>
      </c>
      <c r="D193" s="27" t="s">
        <v>177</v>
      </c>
      <c r="E193" s="27" t="s">
        <v>213</v>
      </c>
      <c r="F193" s="27" t="s">
        <v>119</v>
      </c>
      <c r="G193" s="31">
        <v>35</v>
      </c>
    </row>
    <row r="194" spans="1:7" ht="47.25">
      <c r="A194" s="27">
        <f t="shared" si="1"/>
        <v>138</v>
      </c>
      <c r="B194" s="26" t="s">
        <v>121</v>
      </c>
      <c r="C194" s="27">
        <v>831</v>
      </c>
      <c r="D194" s="27" t="s">
        <v>177</v>
      </c>
      <c r="E194" s="27" t="s">
        <v>213</v>
      </c>
      <c r="F194" s="27" t="s">
        <v>122</v>
      </c>
      <c r="G194" s="31">
        <v>35</v>
      </c>
    </row>
    <row r="195" spans="1:7" ht="24" hidden="1">
      <c r="A195" s="27">
        <f>A194+1</f>
        <v>139</v>
      </c>
      <c r="B195" s="12" t="s">
        <v>118</v>
      </c>
      <c r="C195" s="11">
        <v>831</v>
      </c>
      <c r="D195" s="11" t="s">
        <v>177</v>
      </c>
      <c r="E195" s="11" t="s">
        <v>213</v>
      </c>
      <c r="F195" s="11" t="s">
        <v>119</v>
      </c>
      <c r="G195" s="17"/>
    </row>
    <row r="196" spans="1:7" ht="24" hidden="1">
      <c r="A196" s="10">
        <f>A195+1</f>
        <v>140</v>
      </c>
      <c r="B196" s="12" t="s">
        <v>121</v>
      </c>
      <c r="C196" s="11">
        <v>831</v>
      </c>
      <c r="D196" s="11" t="s">
        <v>177</v>
      </c>
      <c r="E196" s="11" t="s">
        <v>213</v>
      </c>
      <c r="F196" s="11" t="s">
        <v>122</v>
      </c>
      <c r="G196" s="17"/>
    </row>
    <row r="197" ht="15">
      <c r="A197" s="10"/>
    </row>
  </sheetData>
  <sheetProtection/>
  <mergeCells count="4">
    <mergeCell ref="F5:G5"/>
    <mergeCell ref="A4:G4"/>
    <mergeCell ref="A2:G2"/>
    <mergeCell ref="C1:G1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Admin</cp:lastModifiedBy>
  <cp:lastPrinted>2002-12-31T19:04:25Z</cp:lastPrinted>
  <dcterms:created xsi:type="dcterms:W3CDTF">2013-06-20T04:00:34Z</dcterms:created>
  <dcterms:modified xsi:type="dcterms:W3CDTF">2015-08-20T09:00:38Z</dcterms:modified>
  <cp:category/>
  <cp:version/>
  <cp:contentType/>
  <cp:contentStatus/>
</cp:coreProperties>
</file>